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filterPrivacy="1"/>
  <xr:revisionPtr revIDLastSave="0" documentId="13_ncr:1_{2CB890E8-1A66-4822-942E-3297C7FB14D0}" xr6:coauthVersionLast="36" xr6:coauthVersionMax="36" xr10:uidLastSave="{00000000-0000-0000-0000-000000000000}"/>
  <bookViews>
    <workbookView xWindow="0" yWindow="0" windowWidth="23040" windowHeight="8196" tabRatio="888" xr2:uid="{00000000-000D-0000-FFFF-FFFF00000000}"/>
  </bookViews>
  <sheets>
    <sheet name="Shrnutí" sheetId="8" r:id="rId1"/>
    <sheet name="ZŠ Edvarda Beneše" sheetId="7" r:id="rId2"/>
    <sheet name="ZŠ Malé Hoštice" sheetId="9" r:id="rId3"/>
    <sheet name="ZŠ Nový Svět" sheetId="10" r:id="rId4"/>
    <sheet name="ZŠ Šrámkova" sheetId="11" r:id="rId5"/>
    <sheet name="ZŠ Vrchní" sheetId="12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2" l="1"/>
  <c r="G6" i="12"/>
  <c r="F7" i="12"/>
  <c r="G7" i="12" s="1"/>
  <c r="F8" i="12"/>
  <c r="G8" i="12"/>
  <c r="F9" i="12"/>
  <c r="G9" i="12" s="1"/>
  <c r="F10" i="12"/>
  <c r="G10" i="12"/>
  <c r="F11" i="12"/>
  <c r="G11" i="12" s="1"/>
  <c r="F12" i="12"/>
  <c r="G12" i="12"/>
  <c r="F13" i="12"/>
  <c r="G13" i="12" s="1"/>
  <c r="F14" i="12"/>
  <c r="G14" i="12"/>
  <c r="F15" i="12"/>
  <c r="G15" i="12" s="1"/>
  <c r="F16" i="12"/>
  <c r="G16" i="12"/>
  <c r="F17" i="12"/>
  <c r="G17" i="12" s="1"/>
  <c r="F18" i="12"/>
  <c r="G18" i="12"/>
  <c r="F19" i="12"/>
  <c r="G19" i="12" s="1"/>
  <c r="F20" i="12"/>
  <c r="G20" i="12"/>
  <c r="F21" i="12"/>
  <c r="G21" i="12" s="1"/>
  <c r="F22" i="12"/>
  <c r="G22" i="12"/>
  <c r="F23" i="12"/>
  <c r="G23" i="12" s="1"/>
  <c r="F24" i="12"/>
  <c r="G24" i="12"/>
  <c r="F25" i="12"/>
  <c r="G25" i="12" s="1"/>
  <c r="F26" i="12"/>
  <c r="G26" i="12"/>
  <c r="F27" i="12"/>
  <c r="G27" i="12" s="1"/>
  <c r="F28" i="12"/>
  <c r="G28" i="12"/>
  <c r="F29" i="12"/>
  <c r="G29" i="12" s="1"/>
  <c r="F30" i="12"/>
  <c r="G30" i="12"/>
  <c r="F31" i="12"/>
  <c r="G31" i="12" s="1"/>
  <c r="F32" i="12"/>
  <c r="G32" i="12"/>
  <c r="F33" i="12"/>
  <c r="G33" i="12" s="1"/>
  <c r="F34" i="12"/>
  <c r="G34" i="12"/>
  <c r="F35" i="12"/>
  <c r="G35" i="12" s="1"/>
  <c r="F36" i="12"/>
  <c r="G36" i="12"/>
  <c r="F37" i="12"/>
  <c r="G37" i="12" s="1"/>
  <c r="G38" i="12" l="1"/>
  <c r="F38" i="12"/>
  <c r="C8" i="8" s="1"/>
  <c r="F5" i="11"/>
  <c r="G5" i="11"/>
  <c r="F6" i="11"/>
  <c r="G6" i="11" s="1"/>
  <c r="F7" i="11"/>
  <c r="G7" i="11"/>
  <c r="F8" i="11"/>
  <c r="G8" i="11"/>
  <c r="F9" i="11"/>
  <c r="G9" i="11"/>
  <c r="F10" i="11"/>
  <c r="G10" i="11" s="1"/>
  <c r="F11" i="11"/>
  <c r="G11" i="11"/>
  <c r="F12" i="11"/>
  <c r="G12" i="11"/>
  <c r="F13" i="11"/>
  <c r="G13" i="11"/>
  <c r="F14" i="11"/>
  <c r="G14" i="11" s="1"/>
  <c r="F15" i="11"/>
  <c r="G15" i="11"/>
  <c r="F16" i="11"/>
  <c r="G16" i="11"/>
  <c r="F17" i="11"/>
  <c r="G17" i="11"/>
  <c r="F18" i="11"/>
  <c r="G18" i="11" s="1"/>
  <c r="F19" i="11"/>
  <c r="G19" i="11"/>
  <c r="F20" i="11"/>
  <c r="G20" i="11" s="1"/>
  <c r="G21" i="11" l="1"/>
  <c r="F21" i="11"/>
  <c r="C7" i="8" s="1"/>
  <c r="F6" i="10"/>
  <c r="G6" i="10"/>
  <c r="F7" i="10"/>
  <c r="G7" i="10" s="1"/>
  <c r="F8" i="10"/>
  <c r="G8" i="10" s="1"/>
  <c r="F9" i="10"/>
  <c r="G9" i="10"/>
  <c r="F10" i="10"/>
  <c r="G10" i="10"/>
  <c r="F11" i="10"/>
  <c r="G11" i="10" s="1"/>
  <c r="F12" i="10"/>
  <c r="G12" i="10" s="1"/>
  <c r="F13" i="10"/>
  <c r="G13" i="10"/>
  <c r="F14" i="10"/>
  <c r="G14" i="10"/>
  <c r="F15" i="10"/>
  <c r="G15" i="10" s="1"/>
  <c r="F16" i="10"/>
  <c r="G16" i="10" s="1"/>
  <c r="F17" i="10"/>
  <c r="G17" i="10"/>
  <c r="F18" i="10"/>
  <c r="G18" i="10"/>
  <c r="F19" i="10"/>
  <c r="G19" i="10" s="1"/>
  <c r="F20" i="10"/>
  <c r="G20" i="10" s="1"/>
  <c r="F21" i="10"/>
  <c r="G21" i="10"/>
  <c r="F22" i="10"/>
  <c r="G22" i="10"/>
  <c r="F23" i="10"/>
  <c r="G23" i="10" s="1"/>
  <c r="F24" i="10"/>
  <c r="G24" i="10" s="1"/>
  <c r="F25" i="10"/>
  <c r="G25" i="10"/>
  <c r="F26" i="10"/>
  <c r="G26" i="10"/>
  <c r="F27" i="10"/>
  <c r="G27" i="10" s="1"/>
  <c r="F28" i="10"/>
  <c r="G28" i="10" s="1"/>
  <c r="F29" i="10" l="1"/>
  <c r="C6" i="8" s="1"/>
  <c r="G29" i="10"/>
  <c r="F5" i="9"/>
  <c r="G5" i="9"/>
  <c r="F6" i="9"/>
  <c r="G6" i="9" s="1"/>
  <c r="F7" i="9"/>
  <c r="G7" i="9"/>
  <c r="F8" i="9"/>
  <c r="G8" i="9"/>
  <c r="F9" i="9"/>
  <c r="G9" i="9"/>
  <c r="F10" i="9"/>
  <c r="G10" i="9" s="1"/>
  <c r="F11" i="9"/>
  <c r="G11" i="9"/>
  <c r="F12" i="9"/>
  <c r="G12" i="9"/>
  <c r="F13" i="9"/>
  <c r="G13" i="9"/>
  <c r="F14" i="9"/>
  <c r="G14" i="9" s="1"/>
  <c r="F15" i="9"/>
  <c r="G15" i="9"/>
  <c r="F16" i="9"/>
  <c r="G16" i="9"/>
  <c r="F17" i="9"/>
  <c r="G17" i="9"/>
  <c r="F18" i="9"/>
  <c r="G18" i="9" s="1"/>
  <c r="F19" i="9"/>
  <c r="G19" i="9"/>
  <c r="F20" i="9"/>
  <c r="G20" i="9"/>
  <c r="F21" i="9"/>
  <c r="G21" i="9"/>
  <c r="F22" i="9"/>
  <c r="G22" i="9" s="1"/>
  <c r="F23" i="9"/>
  <c r="G23" i="9"/>
  <c r="F24" i="9"/>
  <c r="G24" i="9"/>
  <c r="F25" i="9"/>
  <c r="G25" i="9"/>
  <c r="F26" i="9"/>
  <c r="G26" i="9" s="1"/>
  <c r="F27" i="9"/>
  <c r="G27" i="9"/>
  <c r="F28" i="9"/>
  <c r="G28" i="9"/>
  <c r="F29" i="9"/>
  <c r="G29" i="9"/>
  <c r="F30" i="9"/>
  <c r="G30" i="9" s="1"/>
  <c r="F31" i="9"/>
  <c r="G31" i="9"/>
  <c r="F32" i="9"/>
  <c r="F33" i="9" s="1"/>
  <c r="C5" i="8" s="1"/>
  <c r="G32" i="9" l="1"/>
  <c r="G33" i="9" s="1"/>
  <c r="E5" i="8"/>
  <c r="G5" i="8" s="1"/>
  <c r="E6" i="8"/>
  <c r="G6" i="8" s="1"/>
  <c r="E7" i="8"/>
  <c r="G7" i="8" s="1"/>
  <c r="E8" i="8"/>
  <c r="G8" i="8"/>
  <c r="F22" i="7" l="1"/>
  <c r="G22" i="7" s="1"/>
  <c r="F21" i="7"/>
  <c r="G21" i="7" s="1"/>
  <c r="F20" i="7"/>
  <c r="G20" i="7" s="1"/>
  <c r="F19" i="7"/>
  <c r="G19" i="7" s="1"/>
  <c r="F18" i="7"/>
  <c r="G18" i="7" s="1"/>
  <c r="F17" i="7"/>
  <c r="G17" i="7" s="1"/>
  <c r="F16" i="7"/>
  <c r="G16" i="7" s="1"/>
  <c r="F15" i="7"/>
  <c r="G15" i="7" s="1"/>
  <c r="F14" i="7"/>
  <c r="G14" i="7" s="1"/>
  <c r="F13" i="7"/>
  <c r="G13" i="7" s="1"/>
  <c r="F12" i="7"/>
  <c r="G12" i="7" s="1"/>
  <c r="F11" i="7"/>
  <c r="G11" i="7" s="1"/>
  <c r="F10" i="7"/>
  <c r="G10" i="7" s="1"/>
  <c r="F9" i="7"/>
  <c r="G9" i="7" s="1"/>
  <c r="F8" i="7"/>
  <c r="G8" i="7" s="1"/>
  <c r="F7" i="7"/>
  <c r="G7" i="7" s="1"/>
  <c r="F6" i="7"/>
  <c r="G6" i="7" s="1"/>
  <c r="F5" i="7"/>
  <c r="F23" i="7" l="1"/>
  <c r="C4" i="8" s="1"/>
  <c r="G5" i="7"/>
  <c r="G23" i="7" s="1"/>
  <c r="C9" i="8" l="1"/>
  <c r="E4" i="8"/>
  <c r="G4" i="8" l="1"/>
  <c r="G9" i="8" s="1"/>
  <c r="E9" i="8"/>
</calcChain>
</file>

<file path=xl/sharedStrings.xml><?xml version="1.0" encoding="utf-8"?>
<sst xmlns="http://schemas.openxmlformats.org/spreadsheetml/2006/main" count="299" uniqueCount="91">
  <si>
    <t>Elektroinstalace</t>
  </si>
  <si>
    <t>Poř.číslo</t>
  </si>
  <si>
    <t>Místnost</t>
  </si>
  <si>
    <t>Název položky</t>
  </si>
  <si>
    <t>Počet ks</t>
  </si>
  <si>
    <t>Ceny bez DPH</t>
  </si>
  <si>
    <t>Cena celkem bez DPH</t>
  </si>
  <si>
    <t>Cena Celkem s DPH</t>
  </si>
  <si>
    <t>VR UČEBNA</t>
  </si>
  <si>
    <t>Kontejner s centrálním zámkem</t>
  </si>
  <si>
    <t>Kantorská židle</t>
  </si>
  <si>
    <t>Žákovská židle, celoplastová skořepina</t>
  </si>
  <si>
    <t>Textilní nástěnka v AL rámku, šestihranná</t>
  </si>
  <si>
    <t>Elektroinstalace - doprava</t>
  </si>
  <si>
    <t>celkem bez DPH</t>
  </si>
  <si>
    <t xml:space="preserve">celkem s DPH 21% </t>
  </si>
  <si>
    <t>Skříň pro 3D tisk</t>
  </si>
  <si>
    <t>Nabíjecí box pro 15 VR brýlí</t>
  </si>
  <si>
    <t>Doprava - nábytek</t>
  </si>
  <si>
    <t>Montáž - nábytek</t>
  </si>
  <si>
    <t>Kantorský stůl do L s PVC krabičkou (2x 230V, 2x USB, 1x HDMI, 1x el. Ovládání šuplíků)</t>
  </si>
  <si>
    <t>Žákovský stůl 2-místný s elektro šuplíkem</t>
  </si>
  <si>
    <t>Žákovský stůl 3-místný s elektro šuplíkem</t>
  </si>
  <si>
    <t>Robotický stůl se zvýšeným okrajem</t>
  </si>
  <si>
    <t>Skříň, vrch dveře sklo, spodek dveře</t>
  </si>
  <si>
    <t>Skříň, vrch dveře sklo, spodek šuplíky</t>
  </si>
  <si>
    <t>PVC tunel pro vedení elektroinstalace</t>
  </si>
  <si>
    <t>Obložení stěny proti otěru                                                                            bm</t>
  </si>
  <si>
    <t xml:space="preserve">Pokud zadávací dokumentace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zadávacího řízení to při zpracování nabídky bude chápat jako vymezení kvalitativního standardu. V tomto případě je účastník zadávacího řízení oprávněn v nabídce uvést i jiné, kvalitativně a technicky obdobné řešení, které splňuje minimálně požadované standardy a odpovídá uvedeným parametrům. </t>
  </si>
  <si>
    <t>Vyplňte pouze žlutě podbarvené políčka</t>
  </si>
  <si>
    <t>Shrnutí</t>
  </si>
  <si>
    <t>Celková cena bez DPH</t>
  </si>
  <si>
    <t xml:space="preserve">DPH 21 % </t>
  </si>
  <si>
    <t>Cena celkem s DPH</t>
  </si>
  <si>
    <t>ZŠ Edvarda Beneše</t>
  </si>
  <si>
    <t>ZŠ Malé Hoštice</t>
  </si>
  <si>
    <t>ZŠ Nový Svět</t>
  </si>
  <si>
    <t>ZŠ Šrámkova</t>
  </si>
  <si>
    <t>ZŠ Vrchní</t>
  </si>
  <si>
    <t>Celkem</t>
  </si>
  <si>
    <t>KABINET</t>
  </si>
  <si>
    <t>Textilní nástěnka v AL rámku</t>
  </si>
  <si>
    <t>Skříň policová, 1x dveře</t>
  </si>
  <si>
    <t>Skříň policová, 2x dveře</t>
  </si>
  <si>
    <t>Kantorský stůl do L s AL zásuvkou (2x 230V)</t>
  </si>
  <si>
    <t>Sedací vak</t>
  </si>
  <si>
    <t>Šestihranný taburet</t>
  </si>
  <si>
    <t>Sedačka 2-místná</t>
  </si>
  <si>
    <t>Skříňka na plastové boxy, kolečka</t>
  </si>
  <si>
    <t xml:space="preserve">Nika otevřená </t>
  </si>
  <si>
    <t>Skříňka nízká</t>
  </si>
  <si>
    <t>Žákovský stůl 4-místný</t>
  </si>
  <si>
    <t>Kantorský stůl do L s PVC krabičkou (2x 230V, 2x USB, 1x HDMI)</t>
  </si>
  <si>
    <t>Vyplňte žlutě podbarvená políčka</t>
  </si>
  <si>
    <t>Nábytek - montáž</t>
  </si>
  <si>
    <t>Nábytek - doprava</t>
  </si>
  <si>
    <t>Skříňka policová, otevřená</t>
  </si>
  <si>
    <t>Skříňka na VR brýle s vývody pro napájení</t>
  </si>
  <si>
    <t>Skříň policová, otevřená</t>
  </si>
  <si>
    <t>Popisovací tabule na zeď, magnetická</t>
  </si>
  <si>
    <t>Dekorativní obložení stěny                                                                               bm</t>
  </si>
  <si>
    <t>Obložení za podiem                                                                                        bm</t>
  </si>
  <si>
    <t>Podium 3-patrové</t>
  </si>
  <si>
    <t xml:space="preserve">Žákovský stůl 2-místný s elektrickým šuplíkem s PVC krabičkou (2x 230V, 2x USB, 1x AC/DC) </t>
  </si>
  <si>
    <t xml:space="preserve">Žákovský stůl 3-místný s elektrickým šuplíkem s PVC krabičkou (3x 230V, 3x USB, 1x AC/DC) </t>
  </si>
  <si>
    <t>Laboratorní zdroj pro stejnosměrný a střídavý proud</t>
  </si>
  <si>
    <t>Kantorský stůl do L s PVC krabičkou (2x 230V, 2x USB, 1x HDMI, 2x elktrický ovladač)</t>
  </si>
  <si>
    <t>Elektrická roleta na dálkový ovladač</t>
  </si>
  <si>
    <t>Obložení stěny proti otěru                                                                                    bm</t>
  </si>
  <si>
    <t>Skříň vrch sklo, spodek dveře</t>
  </si>
  <si>
    <t>Skříň vrch sklo, spodek šuplíky</t>
  </si>
  <si>
    <t>Žákovský stůl 1-místný s el. šuplíkem a el. výsuvem monitoru</t>
  </si>
  <si>
    <t>Kantorský stůl do L s PVC krabičkou (2x 230V, 2x USB, 1x HDMI, 3x elektrický ovladač)</t>
  </si>
  <si>
    <t>Box pro 3D tisk</t>
  </si>
  <si>
    <t xml:space="preserve">Zádová deska </t>
  </si>
  <si>
    <t>Pracovní deska na skříňky s PVC krabičkou (2x 230V, 1xUSB, 1x elektrický zámek)</t>
  </si>
  <si>
    <t>Skříňka 2x dveře, 1x šuplík</t>
  </si>
  <si>
    <t>Pracovní deska na skříňky, 2x PVC krabička (2x 230V, 1xUSB, 1x elektrický zámek)</t>
  </si>
  <si>
    <t>Madlo pro uchycení žebříku                                                                                   bm</t>
  </si>
  <si>
    <t>Žebřík s hákem pro zavěšení</t>
  </si>
  <si>
    <t>Nástavec s dveřmi</t>
  </si>
  <si>
    <t>Skříň policová, vrch fixní</t>
  </si>
  <si>
    <t>Skříň policová, dveře</t>
  </si>
  <si>
    <t>Celoplastový držák na sluchátka</t>
  </si>
  <si>
    <t>Žákovský stůl 2-místný s poličkou pro monitor</t>
  </si>
  <si>
    <t>Žákovský stůl 1-místný s poličkou pro monitor</t>
  </si>
  <si>
    <t>Kantorský stůl s PVC krabičkou (2x 230V, 2x USB, 1x HDMI, 1x elektrický zámek)</t>
  </si>
  <si>
    <t>Vrchní deska na skříňky</t>
  </si>
  <si>
    <t>Dopojení vody a odpadů</t>
  </si>
  <si>
    <t>Celoplastové mycí centrum, 2x výlevka</t>
  </si>
  <si>
    <t>Žákovský stůl 1-místný, stavitelný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</si>
</sst>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Kč-405]_-;\-* #,##0.00\ [$Kč-405]_-;_-* &quot;-&quot;??\ [$Kč-405]_-;_-@_-"/>
    <numFmt numFmtId="165" formatCode="#,##0&quot; Kč&quot;"/>
    <numFmt numFmtId="168" formatCode="_-* #,##0.00\ &quot;Kč&quot;_-;\-* #,##0.00\ &quot;Kč&quot;_-;_-* &quot;-&quot;??\ &quot;Kč&quot;_-;_-@_-"/>
  </numFmts>
  <fonts count="10" x14ac:knownFonts="1">
    <font>
      <sz val="11"/>
      <color theme="1"/>
      <name val="Calibri"/>
      <family val="2"/>
      <scheme val="minor"/>
    </font>
    <font>
      <sz val="10"/>
      <name val="Verdana Pro Cond Light"/>
      <family val="2"/>
    </font>
    <font>
      <b/>
      <sz val="10"/>
      <name val="Verdana Pro Cond Light"/>
      <family val="2"/>
    </font>
    <font>
      <sz val="10"/>
      <name val="Arial"/>
      <family val="2"/>
      <charset val="238"/>
    </font>
    <font>
      <b/>
      <sz val="10"/>
      <name val="Verdana Pro Cond Light"/>
      <family val="2"/>
      <charset val="238"/>
    </font>
    <font>
      <b/>
      <sz val="14"/>
      <name val="Verdana Pro Cond Light"/>
      <family val="2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name val="Verdana Pro Cond Light"/>
      <family val="2"/>
    </font>
    <font>
      <sz val="10"/>
      <name val="Verdana Pro Cond Light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">
    <xf numFmtId="0" fontId="0" fillId="0" borderId="0"/>
    <xf numFmtId="0" fontId="3" fillId="0" borderId="0"/>
    <xf numFmtId="0" fontId="3" fillId="0" borderId="0"/>
    <xf numFmtId="0" fontId="7" fillId="0" borderId="0"/>
    <xf numFmtId="168" fontId="3" fillId="0" borderId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/>
    <xf numFmtId="0" fontId="1" fillId="0" borderId="0" xfId="0" applyFont="1"/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3" borderId="10" xfId="0" applyFont="1" applyFill="1" applyBorder="1" applyAlignment="1">
      <alignment horizontal="center" vertical="center" wrapText="1" shrinkToFit="1"/>
    </xf>
    <xf numFmtId="0" fontId="2" fillId="3" borderId="11" xfId="0" applyFont="1" applyFill="1" applyBorder="1" applyAlignment="1">
      <alignment horizontal="center" vertical="center" wrapText="1" shrinkToFit="1"/>
    </xf>
    <xf numFmtId="165" fontId="2" fillId="3" borderId="11" xfId="0" applyNumberFormat="1" applyFont="1" applyFill="1" applyBorder="1" applyAlignment="1">
      <alignment horizontal="center" vertical="center" wrapText="1" shrinkToFit="1"/>
    </xf>
    <xf numFmtId="164" fontId="5" fillId="5" borderId="5" xfId="0" applyNumberFormat="1" applyFont="1" applyFill="1" applyBorder="1" applyAlignment="1">
      <alignment horizontal="center" vertical="center"/>
    </xf>
    <xf numFmtId="164" fontId="5" fillId="5" borderId="0" xfId="0" applyNumberFormat="1" applyFont="1" applyFill="1" applyAlignment="1">
      <alignment horizontal="center" vertical="center"/>
    </xf>
    <xf numFmtId="164" fontId="5" fillId="5" borderId="8" xfId="0" applyNumberFormat="1" applyFont="1" applyFill="1" applyBorder="1" applyAlignment="1">
      <alignment horizontal="center" vertical="center"/>
    </xf>
    <xf numFmtId="165" fontId="1" fillId="5" borderId="6" xfId="0" applyNumberFormat="1" applyFont="1" applyFill="1" applyBorder="1" applyAlignment="1">
      <alignment horizontal="center" vertical="center"/>
    </xf>
    <xf numFmtId="165" fontId="1" fillId="5" borderId="7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2" fontId="0" fillId="0" borderId="9" xfId="0" applyNumberFormat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0" borderId="0" xfId="0"/>
    <xf numFmtId="0" fontId="0" fillId="0" borderId="9" xfId="0" applyBorder="1"/>
    <xf numFmtId="0" fontId="0" fillId="7" borderId="9" xfId="0" applyFill="1" applyBorder="1"/>
    <xf numFmtId="0" fontId="0" fillId="6" borderId="9" xfId="0" applyFill="1" applyBorder="1" applyAlignment="1"/>
    <xf numFmtId="0" fontId="0" fillId="6" borderId="9" xfId="0" applyFill="1" applyBorder="1" applyAlignment="1">
      <alignment horizontal="center" wrapText="1"/>
    </xf>
    <xf numFmtId="2" fontId="0" fillId="0" borderId="9" xfId="0" applyNumberForma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2" fontId="0" fillId="7" borderId="9" xfId="0" applyNumberFormat="1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2" fontId="0" fillId="7" borderId="9" xfId="0" applyNumberFormat="1" applyFill="1" applyBorder="1" applyAlignment="1">
      <alignment horizontal="center" wrapText="1"/>
    </xf>
    <xf numFmtId="0" fontId="0" fillId="7" borderId="9" xfId="0" applyFill="1" applyBorder="1" applyAlignment="1">
      <alignment horizontal="center" wrapText="1"/>
    </xf>
    <xf numFmtId="164" fontId="1" fillId="8" borderId="1" xfId="0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horizontal="center" vertical="center" wrapText="1" shrinkToFit="1"/>
    </xf>
    <xf numFmtId="0" fontId="2" fillId="3" borderId="1" xfId="0" applyFont="1" applyFill="1" applyBorder="1" applyAlignment="1">
      <alignment horizontal="center" vertical="center" wrapText="1" shrinkToFit="1"/>
    </xf>
    <xf numFmtId="0" fontId="2" fillId="3" borderId="2" xfId="0" applyFont="1" applyFill="1" applyBorder="1" applyAlignment="1">
      <alignment horizontal="center" vertical="center" wrapText="1" shrinkToFit="1"/>
    </xf>
    <xf numFmtId="0" fontId="0" fillId="0" borderId="12" xfId="0" applyBorder="1" applyAlignment="1">
      <alignment horizontal="center" wrapText="1"/>
    </xf>
    <xf numFmtId="0" fontId="0" fillId="0" borderId="0" xfId="0" applyAlignment="1">
      <alignment horizontal="center" wrapText="1"/>
    </xf>
    <xf numFmtId="164" fontId="8" fillId="5" borderId="5" xfId="0" applyNumberFormat="1" applyFont="1" applyFill="1" applyBorder="1" applyAlignment="1">
      <alignment horizontal="center" vertical="center"/>
    </xf>
    <xf numFmtId="164" fontId="8" fillId="5" borderId="0" xfId="0" applyNumberFormat="1" applyFont="1" applyFill="1" applyAlignment="1">
      <alignment horizontal="center" vertical="center"/>
    </xf>
    <xf numFmtId="164" fontId="8" fillId="5" borderId="8" xfId="0" applyNumberFormat="1" applyFont="1" applyFill="1" applyBorder="1" applyAlignment="1">
      <alignment horizontal="center" vertical="center"/>
    </xf>
    <xf numFmtId="0" fontId="6" fillId="0" borderId="0" xfId="0" applyFont="1"/>
    <xf numFmtId="164" fontId="5" fillId="5" borderId="0" xfId="0" applyNumberFormat="1" applyFont="1" applyFill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165" fontId="4" fillId="3" borderId="11" xfId="0" applyNumberFormat="1" applyFont="1" applyFill="1" applyBorder="1" applyAlignment="1">
      <alignment horizontal="center" vertical="center" wrapText="1" shrinkToFit="1"/>
    </xf>
    <xf numFmtId="0" fontId="4" fillId="3" borderId="11" xfId="0" applyFont="1" applyFill="1" applyBorder="1" applyAlignment="1">
      <alignment horizontal="center" vertical="center" wrapText="1" shrinkToFit="1"/>
    </xf>
    <xf numFmtId="0" fontId="4" fillId="3" borderId="10" xfId="0" applyFont="1" applyFill="1" applyBorder="1" applyAlignment="1">
      <alignment horizontal="center" vertical="center" wrapText="1" shrinkToFit="1"/>
    </xf>
    <xf numFmtId="164" fontId="8" fillId="5" borderId="0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</cellXfs>
  <cellStyles count="5">
    <cellStyle name="Excel Built-in Normal" xfId="3" xr:uid="{8E90C648-D025-4A60-B137-7F81D1824226}"/>
    <cellStyle name="Měna 2" xfId="4" xr:uid="{170B5451-EBFD-4BD1-81EE-5F6536CF891B}"/>
    <cellStyle name="Normální" xfId="0" builtinId="0"/>
    <cellStyle name="Normální 2" xfId="1" xr:uid="{D66CAC15-FAA7-444E-A7BC-DF67C486415D}"/>
    <cellStyle name="Normální 3" xfId="2" xr:uid="{3FEB19EC-6A2E-4D6D-957A-D0EC01AEDC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69303-774B-4D84-A977-F6AC4102AEF8}">
  <dimension ref="B3:H9"/>
  <sheetViews>
    <sheetView tabSelected="1" workbookViewId="0">
      <selection activeCell="C9" sqref="C9:D9"/>
    </sheetView>
  </sheetViews>
  <sheetFormatPr defaultRowHeight="14.4" x14ac:dyDescent="0.3"/>
  <cols>
    <col min="2" max="2" width="29.109375" customWidth="1"/>
    <col min="4" max="4" width="11.77734375" customWidth="1"/>
    <col min="6" max="6" width="10.88671875" customWidth="1"/>
    <col min="8" max="8" width="12.33203125" customWidth="1"/>
  </cols>
  <sheetData>
    <row r="3" spans="2:8" x14ac:dyDescent="0.3">
      <c r="B3" s="35" t="s">
        <v>30</v>
      </c>
      <c r="C3" s="31" t="s">
        <v>31</v>
      </c>
      <c r="D3" s="31"/>
      <c r="E3" s="36" t="s">
        <v>32</v>
      </c>
      <c r="F3" s="36"/>
      <c r="G3" s="36" t="s">
        <v>33</v>
      </c>
      <c r="H3" s="36"/>
    </row>
    <row r="4" spans="2:8" x14ac:dyDescent="0.3">
      <c r="B4" s="33" t="s">
        <v>34</v>
      </c>
      <c r="C4" s="30">
        <f>'ZŠ Edvarda Beneše'!F23</f>
        <v>0</v>
      </c>
      <c r="D4" s="30"/>
      <c r="E4" s="37">
        <f>C4*0.21</f>
        <v>0</v>
      </c>
      <c r="F4" s="37"/>
      <c r="G4" s="37">
        <f>E4+C4</f>
        <v>0</v>
      </c>
      <c r="H4" s="38"/>
    </row>
    <row r="5" spans="2:8" x14ac:dyDescent="0.3">
      <c r="B5" s="33" t="s">
        <v>35</v>
      </c>
      <c r="C5" s="30">
        <f>'ZŠ Malé Hoštice'!F33</f>
        <v>0</v>
      </c>
      <c r="D5" s="30"/>
      <c r="E5" s="37">
        <f t="shared" ref="E5:E8" si="0">C5*0.21</f>
        <v>0</v>
      </c>
      <c r="F5" s="37"/>
      <c r="G5" s="37">
        <f t="shared" ref="G5:G8" si="1">E5+C5</f>
        <v>0</v>
      </c>
      <c r="H5" s="38"/>
    </row>
    <row r="6" spans="2:8" x14ac:dyDescent="0.3">
      <c r="B6" s="33" t="s">
        <v>36</v>
      </c>
      <c r="C6" s="30">
        <f>'ZŠ Nový Svět'!F29</f>
        <v>0</v>
      </c>
      <c r="D6" s="30"/>
      <c r="E6" s="37">
        <f t="shared" si="0"/>
        <v>0</v>
      </c>
      <c r="F6" s="37"/>
      <c r="G6" s="37">
        <f t="shared" si="1"/>
        <v>0</v>
      </c>
      <c r="H6" s="38"/>
    </row>
    <row r="7" spans="2:8" x14ac:dyDescent="0.3">
      <c r="B7" s="33" t="s">
        <v>37</v>
      </c>
      <c r="C7" s="30">
        <f>'ZŠ Šrámkova'!F21</f>
        <v>0</v>
      </c>
      <c r="D7" s="30"/>
      <c r="E7" s="37">
        <f t="shared" si="0"/>
        <v>0</v>
      </c>
      <c r="F7" s="37"/>
      <c r="G7" s="37">
        <f t="shared" si="1"/>
        <v>0</v>
      </c>
      <c r="H7" s="38"/>
    </row>
    <row r="8" spans="2:8" x14ac:dyDescent="0.3">
      <c r="B8" s="33" t="s">
        <v>38</v>
      </c>
      <c r="C8" s="30">
        <f>'ZŠ Vrchní'!F38</f>
        <v>0</v>
      </c>
      <c r="D8" s="30"/>
      <c r="E8" s="37">
        <f t="shared" si="0"/>
        <v>0</v>
      </c>
      <c r="F8" s="37"/>
      <c r="G8" s="37">
        <f t="shared" si="1"/>
        <v>0</v>
      </c>
      <c r="H8" s="38"/>
    </row>
    <row r="9" spans="2:8" x14ac:dyDescent="0.3">
      <c r="B9" s="34" t="s">
        <v>39</v>
      </c>
      <c r="C9" s="39">
        <f>C4+C5+C6+C7+C8</f>
        <v>0</v>
      </c>
      <c r="D9" s="40"/>
      <c r="E9" s="41">
        <f>E4+E5+E6+E7+E8</f>
        <v>0</v>
      </c>
      <c r="F9" s="41"/>
      <c r="G9" s="41">
        <f>G4+G5+G6+G7+G8</f>
        <v>0</v>
      </c>
      <c r="H9" s="42"/>
    </row>
  </sheetData>
  <mergeCells count="21">
    <mergeCell ref="C9:D9"/>
    <mergeCell ref="E9:F9"/>
    <mergeCell ref="G9:H9"/>
    <mergeCell ref="C6:D6"/>
    <mergeCell ref="C7:D7"/>
    <mergeCell ref="C8:D8"/>
    <mergeCell ref="E8:F8"/>
    <mergeCell ref="E6:F6"/>
    <mergeCell ref="E7:F7"/>
    <mergeCell ref="G6:H6"/>
    <mergeCell ref="G7:H7"/>
    <mergeCell ref="G8:H8"/>
    <mergeCell ref="C3:D3"/>
    <mergeCell ref="C4:D4"/>
    <mergeCell ref="C5:D5"/>
    <mergeCell ref="G3:H3"/>
    <mergeCell ref="G4:H4"/>
    <mergeCell ref="G5:H5"/>
    <mergeCell ref="E3:F3"/>
    <mergeCell ref="E4:F4"/>
    <mergeCell ref="E5:F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8C963-6748-46F3-A856-D290EAA99B83}">
  <sheetPr>
    <tabColor rgb="FFFF0000"/>
  </sheetPr>
  <dimension ref="A1:G25"/>
  <sheetViews>
    <sheetView zoomScale="85" zoomScaleNormal="85" workbookViewId="0">
      <selection activeCell="G16" sqref="G16"/>
    </sheetView>
  </sheetViews>
  <sheetFormatPr defaultColWidth="9.109375" defaultRowHeight="14.4" x14ac:dyDescent="0.3"/>
  <cols>
    <col min="1" max="1" width="9.109375" style="1"/>
    <col min="2" max="2" width="13.88671875" style="1" customWidth="1"/>
    <col min="3" max="3" width="69.88671875" style="1" customWidth="1"/>
    <col min="4" max="4" width="9.109375" style="1"/>
    <col min="5" max="5" width="15.109375" style="1" bestFit="1" customWidth="1"/>
    <col min="6" max="6" width="16" style="1" customWidth="1"/>
    <col min="7" max="7" width="24.5546875" style="1" customWidth="1"/>
    <col min="8" max="16384" width="9.109375" style="1"/>
  </cols>
  <sheetData>
    <row r="1" spans="1:7" x14ac:dyDescent="0.3">
      <c r="A1" s="29" t="s">
        <v>28</v>
      </c>
      <c r="B1" s="29"/>
      <c r="C1" s="29"/>
      <c r="D1" s="29"/>
      <c r="E1" s="29"/>
      <c r="F1" s="29"/>
      <c r="G1" s="29"/>
    </row>
    <row r="2" spans="1:7" x14ac:dyDescent="0.3">
      <c r="A2" s="29"/>
      <c r="B2" s="29"/>
      <c r="C2" s="29"/>
      <c r="D2" s="29"/>
      <c r="E2" s="29"/>
      <c r="F2" s="29"/>
      <c r="G2" s="29"/>
    </row>
    <row r="3" spans="1:7" ht="36" customHeight="1" x14ac:dyDescent="0.3">
      <c r="A3" s="29"/>
      <c r="B3" s="29"/>
      <c r="C3" s="29"/>
      <c r="D3" s="29"/>
      <c r="E3" s="29"/>
      <c r="F3" s="29"/>
      <c r="G3" s="29"/>
    </row>
    <row r="4" spans="1:7" ht="25.2" x14ac:dyDescent="0.3">
      <c r="A4" s="21" t="s">
        <v>1</v>
      </c>
      <c r="B4" s="22" t="s">
        <v>2</v>
      </c>
      <c r="C4" s="22" t="s">
        <v>3</v>
      </c>
      <c r="D4" s="22" t="s">
        <v>4</v>
      </c>
      <c r="E4" s="23" t="s">
        <v>5</v>
      </c>
      <c r="F4" s="23" t="s">
        <v>6</v>
      </c>
      <c r="G4" s="23" t="s">
        <v>7</v>
      </c>
    </row>
    <row r="5" spans="1:7" ht="25.2" x14ac:dyDescent="0.2">
      <c r="A5" s="6">
        <v>1</v>
      </c>
      <c r="B5" s="12" t="s">
        <v>8</v>
      </c>
      <c r="C5" s="13" t="s">
        <v>20</v>
      </c>
      <c r="D5" s="3">
        <v>1</v>
      </c>
      <c r="E5" s="16">
        <v>0</v>
      </c>
      <c r="F5" s="15">
        <f t="shared" ref="F5:F22" si="0">SUM(E5*D5)</f>
        <v>0</v>
      </c>
      <c r="G5" s="15">
        <f>F5*1.21</f>
        <v>0</v>
      </c>
    </row>
    <row r="6" spans="1:7" x14ac:dyDescent="0.2">
      <c r="A6" s="6">
        <v>2</v>
      </c>
      <c r="B6" s="12" t="s">
        <v>8</v>
      </c>
      <c r="C6" s="4" t="s">
        <v>9</v>
      </c>
      <c r="D6" s="3">
        <v>1</v>
      </c>
      <c r="E6" s="16">
        <v>0</v>
      </c>
      <c r="F6" s="15">
        <f t="shared" si="0"/>
        <v>0</v>
      </c>
      <c r="G6" s="15">
        <f t="shared" ref="G6:G22" si="1">F6*1.21</f>
        <v>0</v>
      </c>
    </row>
    <row r="7" spans="1:7" x14ac:dyDescent="0.2">
      <c r="A7" s="6">
        <v>3</v>
      </c>
      <c r="B7" s="12" t="s">
        <v>8</v>
      </c>
      <c r="C7" s="4" t="s">
        <v>10</v>
      </c>
      <c r="D7" s="3">
        <v>1</v>
      </c>
      <c r="E7" s="16">
        <v>0</v>
      </c>
      <c r="F7" s="15">
        <f t="shared" si="0"/>
        <v>0</v>
      </c>
      <c r="G7" s="15">
        <f t="shared" si="1"/>
        <v>0</v>
      </c>
    </row>
    <row r="8" spans="1:7" x14ac:dyDescent="0.2">
      <c r="A8" s="6">
        <v>4</v>
      </c>
      <c r="B8" s="12" t="s">
        <v>8</v>
      </c>
      <c r="C8" s="13" t="s">
        <v>21</v>
      </c>
      <c r="D8" s="3">
        <v>5</v>
      </c>
      <c r="E8" s="16">
        <v>0</v>
      </c>
      <c r="F8" s="15">
        <f t="shared" si="0"/>
        <v>0</v>
      </c>
      <c r="G8" s="15">
        <f t="shared" si="1"/>
        <v>0</v>
      </c>
    </row>
    <row r="9" spans="1:7" x14ac:dyDescent="0.2">
      <c r="A9" s="6">
        <v>5</v>
      </c>
      <c r="B9" s="12" t="s">
        <v>8</v>
      </c>
      <c r="C9" s="13" t="s">
        <v>22</v>
      </c>
      <c r="D9" s="3">
        <v>5</v>
      </c>
      <c r="E9" s="16">
        <v>0</v>
      </c>
      <c r="F9" s="15">
        <f t="shared" si="0"/>
        <v>0</v>
      </c>
      <c r="G9" s="15">
        <f t="shared" si="1"/>
        <v>0</v>
      </c>
    </row>
    <row r="10" spans="1:7" x14ac:dyDescent="0.2">
      <c r="A10" s="6">
        <v>6</v>
      </c>
      <c r="B10" s="12" t="s">
        <v>8</v>
      </c>
      <c r="C10" s="4" t="s">
        <v>11</v>
      </c>
      <c r="D10" s="3">
        <v>25</v>
      </c>
      <c r="E10" s="16">
        <v>0</v>
      </c>
      <c r="F10" s="15">
        <f t="shared" si="0"/>
        <v>0</v>
      </c>
      <c r="G10" s="15">
        <f t="shared" si="1"/>
        <v>0</v>
      </c>
    </row>
    <row r="11" spans="1:7" x14ac:dyDescent="0.2">
      <c r="A11" s="6">
        <v>7</v>
      </c>
      <c r="B11" s="12" t="s">
        <v>8</v>
      </c>
      <c r="C11" s="13" t="s">
        <v>23</v>
      </c>
      <c r="D11" s="3">
        <v>1</v>
      </c>
      <c r="E11" s="16">
        <v>0</v>
      </c>
      <c r="F11" s="15">
        <f t="shared" si="0"/>
        <v>0</v>
      </c>
      <c r="G11" s="15">
        <f t="shared" si="1"/>
        <v>0</v>
      </c>
    </row>
    <row r="12" spans="1:7" x14ac:dyDescent="0.2">
      <c r="A12" s="6">
        <v>8</v>
      </c>
      <c r="B12" s="12" t="s">
        <v>8</v>
      </c>
      <c r="C12" s="4" t="s">
        <v>17</v>
      </c>
      <c r="D12" s="3">
        <v>2</v>
      </c>
      <c r="E12" s="16">
        <v>0</v>
      </c>
      <c r="F12" s="15">
        <f t="shared" si="0"/>
        <v>0</v>
      </c>
      <c r="G12" s="15">
        <f t="shared" si="1"/>
        <v>0</v>
      </c>
    </row>
    <row r="13" spans="1:7" x14ac:dyDescent="0.2">
      <c r="A13" s="6">
        <v>9</v>
      </c>
      <c r="B13" s="12" t="s">
        <v>8</v>
      </c>
      <c r="C13" s="4" t="s">
        <v>16</v>
      </c>
      <c r="D13" s="3">
        <v>1</v>
      </c>
      <c r="E13" s="16">
        <v>0</v>
      </c>
      <c r="F13" s="15">
        <f t="shared" si="0"/>
        <v>0</v>
      </c>
      <c r="G13" s="15">
        <f t="shared" si="1"/>
        <v>0</v>
      </c>
    </row>
    <row r="14" spans="1:7" x14ac:dyDescent="0.2">
      <c r="A14" s="6">
        <v>10</v>
      </c>
      <c r="B14" s="12" t="s">
        <v>8</v>
      </c>
      <c r="C14" s="13" t="s">
        <v>24</v>
      </c>
      <c r="D14" s="3">
        <v>2</v>
      </c>
      <c r="E14" s="16">
        <v>0</v>
      </c>
      <c r="F14" s="15">
        <f t="shared" si="0"/>
        <v>0</v>
      </c>
      <c r="G14" s="15">
        <f t="shared" si="1"/>
        <v>0</v>
      </c>
    </row>
    <row r="15" spans="1:7" x14ac:dyDescent="0.2">
      <c r="A15" s="6">
        <v>11</v>
      </c>
      <c r="B15" s="12" t="s">
        <v>8</v>
      </c>
      <c r="C15" s="13" t="s">
        <v>25</v>
      </c>
      <c r="D15" s="3">
        <v>1</v>
      </c>
      <c r="E15" s="16">
        <v>0</v>
      </c>
      <c r="F15" s="15">
        <f t="shared" si="0"/>
        <v>0</v>
      </c>
      <c r="G15" s="15">
        <f>F15*1.21</f>
        <v>0</v>
      </c>
    </row>
    <row r="16" spans="1:7" x14ac:dyDescent="0.2">
      <c r="A16" s="6">
        <v>12</v>
      </c>
      <c r="B16" s="12" t="s">
        <v>8</v>
      </c>
      <c r="C16" s="13" t="s">
        <v>26</v>
      </c>
      <c r="D16" s="3">
        <v>7.8</v>
      </c>
      <c r="E16" s="16">
        <v>0</v>
      </c>
      <c r="F16" s="15">
        <f t="shared" si="0"/>
        <v>0</v>
      </c>
      <c r="G16" s="15">
        <f t="shared" si="1"/>
        <v>0</v>
      </c>
    </row>
    <row r="17" spans="1:7" x14ac:dyDescent="0.2">
      <c r="A17" s="6">
        <v>13</v>
      </c>
      <c r="B17" s="12" t="s">
        <v>8</v>
      </c>
      <c r="C17" s="4" t="s">
        <v>27</v>
      </c>
      <c r="D17" s="3">
        <v>9.5</v>
      </c>
      <c r="E17" s="16">
        <v>0</v>
      </c>
      <c r="F17" s="15">
        <f t="shared" si="0"/>
        <v>0</v>
      </c>
      <c r="G17" s="15">
        <f t="shared" si="1"/>
        <v>0</v>
      </c>
    </row>
    <row r="18" spans="1:7" x14ac:dyDescent="0.2">
      <c r="A18" s="6">
        <v>14</v>
      </c>
      <c r="B18" s="12" t="s">
        <v>8</v>
      </c>
      <c r="C18" s="14" t="s">
        <v>12</v>
      </c>
      <c r="D18" s="3">
        <v>4</v>
      </c>
      <c r="E18" s="16">
        <v>0</v>
      </c>
      <c r="F18" s="15">
        <f t="shared" si="0"/>
        <v>0</v>
      </c>
      <c r="G18" s="15">
        <f t="shared" si="1"/>
        <v>0</v>
      </c>
    </row>
    <row r="19" spans="1:7" x14ac:dyDescent="0.3">
      <c r="A19" s="2">
        <v>15</v>
      </c>
      <c r="B19" s="12" t="s">
        <v>8</v>
      </c>
      <c r="C19" s="5" t="s">
        <v>0</v>
      </c>
      <c r="D19" s="3">
        <v>1</v>
      </c>
      <c r="E19" s="16">
        <v>0</v>
      </c>
      <c r="F19" s="15">
        <f t="shared" si="0"/>
        <v>0</v>
      </c>
      <c r="G19" s="15">
        <f t="shared" si="1"/>
        <v>0</v>
      </c>
    </row>
    <row r="20" spans="1:7" x14ac:dyDescent="0.2">
      <c r="A20" s="6">
        <v>16</v>
      </c>
      <c r="B20" s="12" t="s">
        <v>8</v>
      </c>
      <c r="C20" s="5" t="s">
        <v>13</v>
      </c>
      <c r="D20" s="3">
        <v>2</v>
      </c>
      <c r="E20" s="16">
        <v>0</v>
      </c>
      <c r="F20" s="15">
        <f t="shared" si="0"/>
        <v>0</v>
      </c>
      <c r="G20" s="15">
        <f t="shared" si="1"/>
        <v>0</v>
      </c>
    </row>
    <row r="21" spans="1:7" x14ac:dyDescent="0.2">
      <c r="A21" s="6">
        <v>17</v>
      </c>
      <c r="B21" s="12" t="s">
        <v>8</v>
      </c>
      <c r="C21" s="4" t="s">
        <v>18</v>
      </c>
      <c r="D21" s="3">
        <v>3</v>
      </c>
      <c r="E21" s="16">
        <v>0</v>
      </c>
      <c r="F21" s="15">
        <f t="shared" si="0"/>
        <v>0</v>
      </c>
      <c r="G21" s="15">
        <f t="shared" si="1"/>
        <v>0</v>
      </c>
    </row>
    <row r="22" spans="1:7" ht="15" thickBot="1" x14ac:dyDescent="0.25">
      <c r="A22" s="6">
        <v>18</v>
      </c>
      <c r="B22" s="12" t="s">
        <v>8</v>
      </c>
      <c r="C22" s="4" t="s">
        <v>19</v>
      </c>
      <c r="D22" s="3">
        <v>1</v>
      </c>
      <c r="E22" s="19">
        <v>0</v>
      </c>
      <c r="F22" s="15">
        <f t="shared" si="0"/>
        <v>0</v>
      </c>
      <c r="G22" s="15">
        <f t="shared" si="1"/>
        <v>0</v>
      </c>
    </row>
    <row r="23" spans="1:7" ht="15" thickBot="1" x14ac:dyDescent="0.25">
      <c r="A23" s="6"/>
      <c r="B23" s="7"/>
      <c r="C23" s="8"/>
      <c r="D23" s="8"/>
      <c r="E23" s="18" t="s">
        <v>14</v>
      </c>
      <c r="F23" s="17">
        <f>SUM(F5:F22)</f>
        <v>0</v>
      </c>
      <c r="G23" s="24">
        <f>SUM(G5:G22)</f>
        <v>0</v>
      </c>
    </row>
    <row r="24" spans="1:7" x14ac:dyDescent="0.2">
      <c r="A24" s="9"/>
      <c r="B24" s="10"/>
      <c r="C24" s="9"/>
      <c r="D24" s="9"/>
      <c r="E24" s="11"/>
      <c r="F24" s="27" t="s">
        <v>15</v>
      </c>
      <c r="G24" s="25"/>
    </row>
    <row r="25" spans="1:7" ht="15" thickBot="1" x14ac:dyDescent="0.25">
      <c r="A25" s="9"/>
      <c r="B25" s="10"/>
      <c r="C25" s="20" t="s">
        <v>29</v>
      </c>
      <c r="D25" s="9"/>
      <c r="E25" s="11"/>
      <c r="F25" s="28"/>
      <c r="G25" s="26"/>
    </row>
  </sheetData>
  <mergeCells count="3">
    <mergeCell ref="G23:G25"/>
    <mergeCell ref="F24:F25"/>
    <mergeCell ref="A1:G3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15B39-84D1-4EC9-BA63-F2F652D38566}">
  <dimension ref="A1:G35"/>
  <sheetViews>
    <sheetView topLeftCell="A13" workbookViewId="0">
      <selection activeCell="E29" sqref="E29"/>
    </sheetView>
  </sheetViews>
  <sheetFormatPr defaultRowHeight="14.4" x14ac:dyDescent="0.3"/>
  <cols>
    <col min="1" max="1" width="8.88671875" style="32"/>
    <col min="2" max="2" width="13.88671875" style="32" customWidth="1"/>
    <col min="3" max="3" width="74.6640625" style="32" customWidth="1"/>
    <col min="4" max="4" width="8.88671875" style="32"/>
    <col min="5" max="5" width="14.109375" style="32" bestFit="1" customWidth="1"/>
    <col min="6" max="6" width="16" style="32" customWidth="1"/>
    <col min="7" max="7" width="21.77734375" style="32" customWidth="1"/>
    <col min="8" max="8" width="18.109375" style="32" customWidth="1"/>
    <col min="9" max="16384" width="8.88671875" style="32"/>
  </cols>
  <sheetData>
    <row r="1" spans="1:7" x14ac:dyDescent="0.3">
      <c r="A1" s="52" t="s">
        <v>28</v>
      </c>
      <c r="B1" s="52"/>
      <c r="C1" s="52"/>
      <c r="D1" s="52"/>
      <c r="E1" s="52"/>
      <c r="F1" s="52"/>
      <c r="G1" s="52"/>
    </row>
    <row r="2" spans="1:7" x14ac:dyDescent="0.3">
      <c r="A2" s="52"/>
      <c r="B2" s="52"/>
      <c r="C2" s="52"/>
      <c r="D2" s="52"/>
      <c r="E2" s="52"/>
      <c r="F2" s="52"/>
      <c r="G2" s="52"/>
    </row>
    <row r="3" spans="1:7" ht="41.4" customHeight="1" x14ac:dyDescent="0.3">
      <c r="A3" s="51"/>
      <c r="B3" s="51"/>
      <c r="C3" s="51"/>
      <c r="D3" s="51"/>
      <c r="E3" s="51"/>
      <c r="F3" s="51"/>
      <c r="G3" s="51"/>
    </row>
    <row r="4" spans="1:7" ht="25.2" x14ac:dyDescent="0.3">
      <c r="A4" s="50" t="s">
        <v>1</v>
      </c>
      <c r="B4" s="49" t="s">
        <v>2</v>
      </c>
      <c r="C4" s="49" t="s">
        <v>3</v>
      </c>
      <c r="D4" s="49" t="s">
        <v>4</v>
      </c>
      <c r="E4" s="48" t="s">
        <v>5</v>
      </c>
      <c r="F4" s="48" t="s">
        <v>6</v>
      </c>
      <c r="G4" s="48" t="s">
        <v>7</v>
      </c>
    </row>
    <row r="5" spans="1:7" x14ac:dyDescent="0.3">
      <c r="A5" s="6">
        <v>1</v>
      </c>
      <c r="B5" s="12" t="s">
        <v>8</v>
      </c>
      <c r="C5" s="13" t="s">
        <v>52</v>
      </c>
      <c r="D5" s="3">
        <v>1</v>
      </c>
      <c r="E5" s="16">
        <v>0</v>
      </c>
      <c r="F5" s="15">
        <f>SUM(E5*D5)</f>
        <v>0</v>
      </c>
      <c r="G5" s="15">
        <f>F5*1.21</f>
        <v>0</v>
      </c>
    </row>
    <row r="6" spans="1:7" x14ac:dyDescent="0.3">
      <c r="A6" s="6">
        <v>2</v>
      </c>
      <c r="B6" s="12" t="s">
        <v>8</v>
      </c>
      <c r="C6" s="4" t="s">
        <v>9</v>
      </c>
      <c r="D6" s="3">
        <v>1</v>
      </c>
      <c r="E6" s="16">
        <v>0</v>
      </c>
      <c r="F6" s="15">
        <f>SUM(E6*D6)</f>
        <v>0</v>
      </c>
      <c r="G6" s="15">
        <f>F6*1.21</f>
        <v>0</v>
      </c>
    </row>
    <row r="7" spans="1:7" x14ac:dyDescent="0.3">
      <c r="A7" s="6">
        <v>3</v>
      </c>
      <c r="B7" s="12" t="s">
        <v>8</v>
      </c>
      <c r="C7" s="4" t="s">
        <v>10</v>
      </c>
      <c r="D7" s="3">
        <v>1</v>
      </c>
      <c r="E7" s="16">
        <v>0</v>
      </c>
      <c r="F7" s="15">
        <f>SUM(E7*D7)</f>
        <v>0</v>
      </c>
      <c r="G7" s="15">
        <f>F7*1.21</f>
        <v>0</v>
      </c>
    </row>
    <row r="8" spans="1:7" x14ac:dyDescent="0.3">
      <c r="A8" s="6">
        <v>4</v>
      </c>
      <c r="B8" s="12" t="s">
        <v>8</v>
      </c>
      <c r="C8" s="13" t="s">
        <v>51</v>
      </c>
      <c r="D8" s="3">
        <v>6</v>
      </c>
      <c r="E8" s="16">
        <v>0</v>
      </c>
      <c r="F8" s="15">
        <f>SUM(E8*D8)</f>
        <v>0</v>
      </c>
      <c r="G8" s="15">
        <f>F8*1.21</f>
        <v>0</v>
      </c>
    </row>
    <row r="9" spans="1:7" x14ac:dyDescent="0.3">
      <c r="A9" s="6">
        <v>5</v>
      </c>
      <c r="B9" s="12" t="s">
        <v>8</v>
      </c>
      <c r="C9" s="4" t="s">
        <v>11</v>
      </c>
      <c r="D9" s="3">
        <v>24</v>
      </c>
      <c r="E9" s="16">
        <v>0</v>
      </c>
      <c r="F9" s="15">
        <f>SUM(E9*D9)</f>
        <v>0</v>
      </c>
      <c r="G9" s="15">
        <f>F9*1.21</f>
        <v>0</v>
      </c>
    </row>
    <row r="10" spans="1:7" x14ac:dyDescent="0.3">
      <c r="A10" s="6">
        <v>6</v>
      </c>
      <c r="B10" s="12" t="s">
        <v>8</v>
      </c>
      <c r="C10" s="13" t="s">
        <v>50</v>
      </c>
      <c r="D10" s="3">
        <v>2</v>
      </c>
      <c r="E10" s="16">
        <v>0</v>
      </c>
      <c r="F10" s="15">
        <f>SUM(E10*D10)</f>
        <v>0</v>
      </c>
      <c r="G10" s="15">
        <f>F10*1.21</f>
        <v>0</v>
      </c>
    </row>
    <row r="11" spans="1:7" x14ac:dyDescent="0.3">
      <c r="A11" s="6">
        <v>7</v>
      </c>
      <c r="B11" s="12" t="s">
        <v>8</v>
      </c>
      <c r="C11" s="13" t="s">
        <v>49</v>
      </c>
      <c r="D11" s="3">
        <v>1</v>
      </c>
      <c r="E11" s="16">
        <v>0</v>
      </c>
      <c r="F11" s="15">
        <f>SUM(E11*D11)</f>
        <v>0</v>
      </c>
      <c r="G11" s="15">
        <f>F11*1.21</f>
        <v>0</v>
      </c>
    </row>
    <row r="12" spans="1:7" x14ac:dyDescent="0.3">
      <c r="A12" s="6">
        <v>8</v>
      </c>
      <c r="B12" s="12" t="s">
        <v>8</v>
      </c>
      <c r="C12" s="13" t="s">
        <v>50</v>
      </c>
      <c r="D12" s="3">
        <v>2</v>
      </c>
      <c r="E12" s="16">
        <v>0</v>
      </c>
      <c r="F12" s="15">
        <f>SUM(E12*D12)</f>
        <v>0</v>
      </c>
      <c r="G12" s="15">
        <f>F12*1.21</f>
        <v>0</v>
      </c>
    </row>
    <row r="13" spans="1:7" x14ac:dyDescent="0.3">
      <c r="A13" s="6">
        <v>9</v>
      </c>
      <c r="B13" s="12" t="s">
        <v>8</v>
      </c>
      <c r="C13" s="13" t="s">
        <v>49</v>
      </c>
      <c r="D13" s="3">
        <v>1</v>
      </c>
      <c r="E13" s="16">
        <v>0</v>
      </c>
      <c r="F13" s="15">
        <f>SUM(E13*D13)</f>
        <v>0</v>
      </c>
      <c r="G13" s="15">
        <f>F13*1.21</f>
        <v>0</v>
      </c>
    </row>
    <row r="14" spans="1:7" x14ac:dyDescent="0.3">
      <c r="A14" s="6">
        <v>10</v>
      </c>
      <c r="B14" s="12" t="s">
        <v>8</v>
      </c>
      <c r="C14" s="13" t="s">
        <v>48</v>
      </c>
      <c r="D14" s="3">
        <v>3</v>
      </c>
      <c r="E14" s="16">
        <v>0</v>
      </c>
      <c r="F14" s="15">
        <f>SUM(E14*D14)</f>
        <v>0</v>
      </c>
      <c r="G14" s="15">
        <f>F14*1.21</f>
        <v>0</v>
      </c>
    </row>
    <row r="15" spans="1:7" x14ac:dyDescent="0.3">
      <c r="A15" s="6">
        <v>11</v>
      </c>
      <c r="B15" s="12" t="s">
        <v>8</v>
      </c>
      <c r="C15" s="13" t="s">
        <v>47</v>
      </c>
      <c r="D15" s="3">
        <v>1</v>
      </c>
      <c r="E15" s="16">
        <v>0</v>
      </c>
      <c r="F15" s="15">
        <f>SUM(E15*D15)</f>
        <v>0</v>
      </c>
      <c r="G15" s="15">
        <f>F15*1.21</f>
        <v>0</v>
      </c>
    </row>
    <row r="16" spans="1:7" x14ac:dyDescent="0.3">
      <c r="A16" s="6">
        <v>12</v>
      </c>
      <c r="B16" s="12" t="s">
        <v>8</v>
      </c>
      <c r="C16" s="13" t="s">
        <v>46</v>
      </c>
      <c r="D16" s="3">
        <v>3</v>
      </c>
      <c r="E16" s="16">
        <v>0</v>
      </c>
      <c r="F16" s="15">
        <f>SUM(E16*D16)</f>
        <v>0</v>
      </c>
      <c r="G16" s="15">
        <f>F16*1.21</f>
        <v>0</v>
      </c>
    </row>
    <row r="17" spans="1:7" x14ac:dyDescent="0.3">
      <c r="A17" s="6">
        <v>13</v>
      </c>
      <c r="B17" s="12" t="s">
        <v>8</v>
      </c>
      <c r="C17" s="13" t="s">
        <v>45</v>
      </c>
      <c r="D17" s="3">
        <v>2</v>
      </c>
      <c r="E17" s="16">
        <v>0</v>
      </c>
      <c r="F17" s="15">
        <f>SUM(E17*D17)</f>
        <v>0</v>
      </c>
      <c r="G17" s="15">
        <f>F17*1.21</f>
        <v>0</v>
      </c>
    </row>
    <row r="18" spans="1:7" x14ac:dyDescent="0.3">
      <c r="A18" s="6">
        <v>14</v>
      </c>
      <c r="B18" s="12" t="s">
        <v>8</v>
      </c>
      <c r="C18" s="14" t="s">
        <v>16</v>
      </c>
      <c r="D18" s="3">
        <v>1</v>
      </c>
      <c r="E18" s="16">
        <v>0</v>
      </c>
      <c r="F18" s="15">
        <f>SUM(E18*D18)</f>
        <v>0</v>
      </c>
      <c r="G18" s="15">
        <f>F18*1.21</f>
        <v>0</v>
      </c>
    </row>
    <row r="19" spans="1:7" x14ac:dyDescent="0.3">
      <c r="A19" s="6">
        <v>15</v>
      </c>
      <c r="B19" s="12" t="s">
        <v>8</v>
      </c>
      <c r="C19" s="14" t="s">
        <v>17</v>
      </c>
      <c r="D19" s="3">
        <v>1</v>
      </c>
      <c r="E19" s="16">
        <v>0</v>
      </c>
      <c r="F19" s="15">
        <f>SUM(E19*D19)</f>
        <v>0</v>
      </c>
      <c r="G19" s="15">
        <f>F19*1.21</f>
        <v>0</v>
      </c>
    </row>
    <row r="20" spans="1:7" x14ac:dyDescent="0.3">
      <c r="A20" s="6">
        <v>16</v>
      </c>
      <c r="B20" s="12" t="s">
        <v>8</v>
      </c>
      <c r="C20" s="14" t="s">
        <v>12</v>
      </c>
      <c r="D20" s="3">
        <v>7</v>
      </c>
      <c r="E20" s="16">
        <v>0</v>
      </c>
      <c r="F20" s="15">
        <f>SUM(E20*D20)</f>
        <v>0</v>
      </c>
      <c r="G20" s="15">
        <f>F20*1.21</f>
        <v>0</v>
      </c>
    </row>
    <row r="21" spans="1:7" x14ac:dyDescent="0.3">
      <c r="A21" s="2">
        <v>17</v>
      </c>
      <c r="B21" s="12" t="s">
        <v>8</v>
      </c>
      <c r="C21" s="5" t="s">
        <v>0</v>
      </c>
      <c r="D21" s="3">
        <v>1</v>
      </c>
      <c r="E21" s="16">
        <v>0</v>
      </c>
      <c r="F21" s="15">
        <f>SUM(E21*D21)</f>
        <v>0</v>
      </c>
      <c r="G21" s="15">
        <f>F21*1.21</f>
        <v>0</v>
      </c>
    </row>
    <row r="22" spans="1:7" x14ac:dyDescent="0.3">
      <c r="A22" s="6">
        <v>18</v>
      </c>
      <c r="B22" s="12" t="s">
        <v>8</v>
      </c>
      <c r="C22" s="5" t="s">
        <v>13</v>
      </c>
      <c r="D22" s="3">
        <v>1</v>
      </c>
      <c r="E22" s="16">
        <v>0</v>
      </c>
      <c r="F22" s="15">
        <f>SUM(E22*D22)</f>
        <v>0</v>
      </c>
      <c r="G22" s="15">
        <f>F22*1.21</f>
        <v>0</v>
      </c>
    </row>
    <row r="23" spans="1:7" x14ac:dyDescent="0.3">
      <c r="A23" s="6">
        <v>19</v>
      </c>
      <c r="B23" s="12" t="s">
        <v>8</v>
      </c>
      <c r="C23" s="4" t="s">
        <v>18</v>
      </c>
      <c r="D23" s="3">
        <v>1</v>
      </c>
      <c r="E23" s="16">
        <v>0</v>
      </c>
      <c r="F23" s="15">
        <f>SUM(E23*D23)</f>
        <v>0</v>
      </c>
      <c r="G23" s="15">
        <f>F23*1.21</f>
        <v>0</v>
      </c>
    </row>
    <row r="24" spans="1:7" x14ac:dyDescent="0.3">
      <c r="A24" s="6">
        <v>20</v>
      </c>
      <c r="B24" s="12" t="s">
        <v>8</v>
      </c>
      <c r="C24" s="4" t="s">
        <v>19</v>
      </c>
      <c r="D24" s="3">
        <v>1</v>
      </c>
      <c r="E24" s="16">
        <v>0</v>
      </c>
      <c r="F24" s="15">
        <f>SUM(E24*D24)</f>
        <v>0</v>
      </c>
      <c r="G24" s="15">
        <f>F24*1.21</f>
        <v>0</v>
      </c>
    </row>
    <row r="25" spans="1:7" x14ac:dyDescent="0.3">
      <c r="A25" s="6">
        <v>21</v>
      </c>
      <c r="B25" s="46" t="s">
        <v>40</v>
      </c>
      <c r="C25" s="47" t="s">
        <v>44</v>
      </c>
      <c r="D25" s="44">
        <v>2</v>
      </c>
      <c r="E25" s="16">
        <v>0</v>
      </c>
      <c r="F25" s="43">
        <f>SUM(E25*D25)</f>
        <v>0</v>
      </c>
      <c r="G25" s="43">
        <f>F25*1.21</f>
        <v>0</v>
      </c>
    </row>
    <row r="26" spans="1:7" x14ac:dyDescent="0.3">
      <c r="A26" s="6">
        <v>22</v>
      </c>
      <c r="B26" s="46" t="s">
        <v>40</v>
      </c>
      <c r="C26" s="45" t="s">
        <v>9</v>
      </c>
      <c r="D26" s="44">
        <v>2</v>
      </c>
      <c r="E26" s="16">
        <v>0</v>
      </c>
      <c r="F26" s="43">
        <f>SUM(E26*D26)</f>
        <v>0</v>
      </c>
      <c r="G26" s="43">
        <f>F26*1.21</f>
        <v>0</v>
      </c>
    </row>
    <row r="27" spans="1:7" x14ac:dyDescent="0.3">
      <c r="A27" s="6">
        <v>23</v>
      </c>
      <c r="B27" s="46" t="s">
        <v>40</v>
      </c>
      <c r="C27" s="45" t="s">
        <v>10</v>
      </c>
      <c r="D27" s="44">
        <v>2</v>
      </c>
      <c r="E27" s="16">
        <v>0</v>
      </c>
      <c r="F27" s="43">
        <f>SUM(E27*D27)</f>
        <v>0</v>
      </c>
      <c r="G27" s="43">
        <f>F27*1.21</f>
        <v>0</v>
      </c>
    </row>
    <row r="28" spans="1:7" x14ac:dyDescent="0.3">
      <c r="A28" s="6">
        <v>24</v>
      </c>
      <c r="B28" s="46" t="s">
        <v>40</v>
      </c>
      <c r="C28" s="45" t="s">
        <v>43</v>
      </c>
      <c r="D28" s="44">
        <v>4</v>
      </c>
      <c r="E28" s="16">
        <v>0</v>
      </c>
      <c r="F28" s="43">
        <f>SUM(E28*D28)</f>
        <v>0</v>
      </c>
      <c r="G28" s="43">
        <f>F28*1.21</f>
        <v>0</v>
      </c>
    </row>
    <row r="29" spans="1:7" x14ac:dyDescent="0.3">
      <c r="A29" s="6">
        <v>25</v>
      </c>
      <c r="B29" s="46" t="s">
        <v>40</v>
      </c>
      <c r="C29" s="45" t="s">
        <v>42</v>
      </c>
      <c r="D29" s="44">
        <v>1</v>
      </c>
      <c r="E29" s="16">
        <v>0</v>
      </c>
      <c r="F29" s="43">
        <f>SUM(E29*D29)</f>
        <v>0</v>
      </c>
      <c r="G29" s="43">
        <f>F29*1.21</f>
        <v>0</v>
      </c>
    </row>
    <row r="30" spans="1:7" x14ac:dyDescent="0.3">
      <c r="A30" s="6">
        <v>26</v>
      </c>
      <c r="B30" s="46" t="s">
        <v>40</v>
      </c>
      <c r="C30" s="45" t="s">
        <v>41</v>
      </c>
      <c r="D30" s="44">
        <v>2</v>
      </c>
      <c r="E30" s="16">
        <v>0</v>
      </c>
      <c r="F30" s="43">
        <f>SUM(E30*D30)</f>
        <v>0</v>
      </c>
      <c r="G30" s="43">
        <f>F30*1.21</f>
        <v>0</v>
      </c>
    </row>
    <row r="31" spans="1:7" x14ac:dyDescent="0.3">
      <c r="A31" s="6">
        <v>27</v>
      </c>
      <c r="B31" s="46" t="s">
        <v>40</v>
      </c>
      <c r="C31" s="45" t="s">
        <v>18</v>
      </c>
      <c r="D31" s="44">
        <v>1</v>
      </c>
      <c r="E31" s="16">
        <v>0</v>
      </c>
      <c r="F31" s="43">
        <f>SUM(E31*D31)</f>
        <v>0</v>
      </c>
      <c r="G31" s="43">
        <f>F31*1.21</f>
        <v>0</v>
      </c>
    </row>
    <row r="32" spans="1:7" ht="15" thickBot="1" x14ac:dyDescent="0.35">
      <c r="A32" s="6">
        <v>28</v>
      </c>
      <c r="B32" s="46" t="s">
        <v>40</v>
      </c>
      <c r="C32" s="45" t="s">
        <v>19</v>
      </c>
      <c r="D32" s="44">
        <v>1</v>
      </c>
      <c r="E32" s="16">
        <v>0</v>
      </c>
      <c r="F32" s="43">
        <f>SUM(E32*D32)</f>
        <v>0</v>
      </c>
      <c r="G32" s="43">
        <f>F32*1.21</f>
        <v>0</v>
      </c>
    </row>
    <row r="33" spans="1:7" ht="15" thickBot="1" x14ac:dyDescent="0.35">
      <c r="A33" s="6"/>
      <c r="B33" s="7"/>
      <c r="C33" s="8"/>
      <c r="D33" s="8"/>
      <c r="E33" s="18" t="s">
        <v>14</v>
      </c>
      <c r="F33" s="17">
        <f>SUM(F5:F32)</f>
        <v>0</v>
      </c>
      <c r="G33" s="53">
        <f>SUM(G5:G32)</f>
        <v>0</v>
      </c>
    </row>
    <row r="34" spans="1:7" x14ac:dyDescent="0.3">
      <c r="A34" s="9"/>
      <c r="B34" s="10"/>
      <c r="C34" s="9"/>
      <c r="D34" s="9"/>
      <c r="E34" s="11"/>
      <c r="F34" s="27" t="s">
        <v>15</v>
      </c>
      <c r="G34" s="54"/>
    </row>
    <row r="35" spans="1:7" ht="15" thickBot="1" x14ac:dyDescent="0.35">
      <c r="A35" s="9"/>
      <c r="B35" s="10"/>
      <c r="C35" s="20" t="s">
        <v>29</v>
      </c>
      <c r="D35" s="9"/>
      <c r="E35" s="11"/>
      <c r="F35" s="28"/>
      <c r="G35" s="55"/>
    </row>
  </sheetData>
  <mergeCells count="3">
    <mergeCell ref="G33:G35"/>
    <mergeCell ref="F34:F35"/>
    <mergeCell ref="A1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2D67E-8A7B-4C7B-BB0C-A8C2B9C2A83D}">
  <dimension ref="A1:G32"/>
  <sheetViews>
    <sheetView topLeftCell="A13" workbookViewId="0">
      <selection activeCell="E29" sqref="E29"/>
    </sheetView>
  </sheetViews>
  <sheetFormatPr defaultRowHeight="14.4" x14ac:dyDescent="0.3"/>
  <cols>
    <col min="1" max="1" width="8.88671875" style="32"/>
    <col min="2" max="2" width="10.6640625" style="32" customWidth="1"/>
    <col min="3" max="3" width="78.109375" style="32" customWidth="1"/>
    <col min="4" max="4" width="8.88671875" style="32"/>
    <col min="5" max="5" width="15.6640625" style="32" bestFit="1" customWidth="1"/>
    <col min="6" max="6" width="16" style="32" customWidth="1"/>
    <col min="7" max="7" width="25.44140625" style="32" customWidth="1"/>
    <col min="8" max="16384" width="8.88671875" style="32"/>
  </cols>
  <sheetData>
    <row r="1" spans="1:7" x14ac:dyDescent="0.3">
      <c r="A1" s="38" t="s">
        <v>28</v>
      </c>
      <c r="B1" s="38"/>
      <c r="C1" s="38"/>
      <c r="D1" s="38"/>
      <c r="E1" s="38"/>
      <c r="F1" s="38"/>
      <c r="G1" s="38"/>
    </row>
    <row r="2" spans="1:7" x14ac:dyDescent="0.3">
      <c r="A2" s="38"/>
      <c r="B2" s="38"/>
      <c r="C2" s="38"/>
      <c r="D2" s="38"/>
      <c r="E2" s="38"/>
      <c r="F2" s="38"/>
      <c r="G2" s="38"/>
    </row>
    <row r="3" spans="1:7" x14ac:dyDescent="0.3">
      <c r="A3" s="38"/>
      <c r="B3" s="38"/>
      <c r="C3" s="38"/>
      <c r="D3" s="38"/>
      <c r="E3" s="38"/>
      <c r="F3" s="38"/>
      <c r="G3" s="38"/>
    </row>
    <row r="4" spans="1:7" x14ac:dyDescent="0.3">
      <c r="A4" s="38"/>
      <c r="B4" s="38"/>
      <c r="C4" s="38"/>
      <c r="D4" s="38"/>
      <c r="E4" s="38"/>
      <c r="F4" s="38"/>
      <c r="G4" s="38"/>
    </row>
    <row r="5" spans="1:7" ht="25.2" x14ac:dyDescent="0.3">
      <c r="A5" s="21" t="s">
        <v>1</v>
      </c>
      <c r="B5" s="22" t="s">
        <v>2</v>
      </c>
      <c r="C5" s="22" t="s">
        <v>3</v>
      </c>
      <c r="D5" s="22" t="s">
        <v>4</v>
      </c>
      <c r="E5" s="23" t="s">
        <v>5</v>
      </c>
      <c r="F5" s="23" t="s">
        <v>6</v>
      </c>
      <c r="G5" s="23" t="s">
        <v>7</v>
      </c>
    </row>
    <row r="6" spans="1:7" x14ac:dyDescent="0.3">
      <c r="A6" s="6">
        <v>1</v>
      </c>
      <c r="B6" s="3" t="s">
        <v>8</v>
      </c>
      <c r="C6" s="60" t="s">
        <v>66</v>
      </c>
      <c r="D6" s="3">
        <v>1</v>
      </c>
      <c r="E6" s="16">
        <v>0</v>
      </c>
      <c r="F6" s="15">
        <f>SUM(E6*D6)</f>
        <v>0</v>
      </c>
      <c r="G6" s="15">
        <f>F6*1.21</f>
        <v>0</v>
      </c>
    </row>
    <row r="7" spans="1:7" x14ac:dyDescent="0.3">
      <c r="A7" s="6">
        <v>2</v>
      </c>
      <c r="B7" s="3" t="s">
        <v>8</v>
      </c>
      <c r="C7" s="59" t="s">
        <v>65</v>
      </c>
      <c r="D7" s="3">
        <v>1</v>
      </c>
      <c r="E7" s="16">
        <v>0</v>
      </c>
      <c r="F7" s="15">
        <f>SUM(E7*D7)</f>
        <v>0</v>
      </c>
      <c r="G7" s="15">
        <f>F7*1.21</f>
        <v>0</v>
      </c>
    </row>
    <row r="8" spans="1:7" x14ac:dyDescent="0.3">
      <c r="A8" s="6">
        <v>3</v>
      </c>
      <c r="B8" s="3" t="s">
        <v>8</v>
      </c>
      <c r="C8" s="14" t="s">
        <v>9</v>
      </c>
      <c r="D8" s="3">
        <v>1</v>
      </c>
      <c r="E8" s="16">
        <v>0</v>
      </c>
      <c r="F8" s="15">
        <f>SUM(E8*D8)</f>
        <v>0</v>
      </c>
      <c r="G8" s="15">
        <f>F8*1.21</f>
        <v>0</v>
      </c>
    </row>
    <row r="9" spans="1:7" x14ac:dyDescent="0.3">
      <c r="A9" s="6">
        <v>4</v>
      </c>
      <c r="B9" s="3" t="s">
        <v>8</v>
      </c>
      <c r="C9" s="14" t="s">
        <v>10</v>
      </c>
      <c r="D9" s="3">
        <v>1</v>
      </c>
      <c r="E9" s="16">
        <v>0</v>
      </c>
      <c r="F9" s="15">
        <f>SUM(E9*D9)</f>
        <v>0</v>
      </c>
      <c r="G9" s="15">
        <f>F9*1.21</f>
        <v>0</v>
      </c>
    </row>
    <row r="10" spans="1:7" x14ac:dyDescent="0.3">
      <c r="A10" s="6">
        <v>5</v>
      </c>
      <c r="B10" s="3" t="s">
        <v>8</v>
      </c>
      <c r="C10" s="14" t="s">
        <v>64</v>
      </c>
      <c r="D10" s="3">
        <v>4</v>
      </c>
      <c r="E10" s="16">
        <v>0</v>
      </c>
      <c r="F10" s="15">
        <f>SUM(E10*D10)</f>
        <v>0</v>
      </c>
      <c r="G10" s="15">
        <f>F10*1.21</f>
        <v>0</v>
      </c>
    </row>
    <row r="11" spans="1:7" x14ac:dyDescent="0.3">
      <c r="A11" s="6">
        <v>6</v>
      </c>
      <c r="B11" s="3" t="s">
        <v>8</v>
      </c>
      <c r="C11" s="14" t="s">
        <v>63</v>
      </c>
      <c r="D11" s="3">
        <v>4</v>
      </c>
      <c r="E11" s="16">
        <v>0</v>
      </c>
      <c r="F11" s="15">
        <f>SUM(E11*D11)</f>
        <v>0</v>
      </c>
      <c r="G11" s="15">
        <f>F11*1.21</f>
        <v>0</v>
      </c>
    </row>
    <row r="12" spans="1:7" x14ac:dyDescent="0.3">
      <c r="A12" s="6">
        <v>7</v>
      </c>
      <c r="B12" s="3" t="s">
        <v>8</v>
      </c>
      <c r="C12" s="14" t="s">
        <v>11</v>
      </c>
      <c r="D12" s="3">
        <v>20</v>
      </c>
      <c r="E12" s="16">
        <v>0</v>
      </c>
      <c r="F12" s="15">
        <f>SUM(E12*D12)</f>
        <v>0</v>
      </c>
      <c r="G12" s="15">
        <f>F12*1.21</f>
        <v>0</v>
      </c>
    </row>
    <row r="13" spans="1:7" x14ac:dyDescent="0.3">
      <c r="A13" s="6">
        <v>8</v>
      </c>
      <c r="B13" s="3" t="s">
        <v>8</v>
      </c>
      <c r="C13" s="14" t="s">
        <v>17</v>
      </c>
      <c r="D13" s="3">
        <v>1</v>
      </c>
      <c r="E13" s="16">
        <v>0</v>
      </c>
      <c r="F13" s="15">
        <f>SUM(E13*D13)</f>
        <v>0</v>
      </c>
      <c r="G13" s="15">
        <f>F13*1.21</f>
        <v>0</v>
      </c>
    </row>
    <row r="14" spans="1:7" x14ac:dyDescent="0.3">
      <c r="A14" s="6">
        <v>9</v>
      </c>
      <c r="B14" s="3" t="s">
        <v>8</v>
      </c>
      <c r="C14" s="14" t="s">
        <v>12</v>
      </c>
      <c r="D14" s="3">
        <v>5</v>
      </c>
      <c r="E14" s="16">
        <v>0</v>
      </c>
      <c r="F14" s="15">
        <f>SUM(E14*D14)</f>
        <v>0</v>
      </c>
      <c r="G14" s="15">
        <f>F14*1.21</f>
        <v>0</v>
      </c>
    </row>
    <row r="15" spans="1:7" x14ac:dyDescent="0.3">
      <c r="A15" s="6">
        <v>10</v>
      </c>
      <c r="B15" s="3" t="s">
        <v>8</v>
      </c>
      <c r="C15" s="14" t="s">
        <v>62</v>
      </c>
      <c r="D15" s="3">
        <v>1</v>
      </c>
      <c r="E15" s="16">
        <v>0</v>
      </c>
      <c r="F15" s="15">
        <f>SUM(E15*D15)</f>
        <v>0</v>
      </c>
      <c r="G15" s="15">
        <f>F15*1.21</f>
        <v>0</v>
      </c>
    </row>
    <row r="16" spans="1:7" x14ac:dyDescent="0.3">
      <c r="A16" s="6">
        <v>11</v>
      </c>
      <c r="B16" s="3" t="s">
        <v>8</v>
      </c>
      <c r="C16" s="14" t="s">
        <v>61</v>
      </c>
      <c r="D16" s="3">
        <v>5.48</v>
      </c>
      <c r="E16" s="16">
        <v>0</v>
      </c>
      <c r="F16" s="15">
        <f>SUM(E16*D16)</f>
        <v>0</v>
      </c>
      <c r="G16" s="15">
        <f>F16*1.21</f>
        <v>0</v>
      </c>
    </row>
    <row r="17" spans="1:7" x14ac:dyDescent="0.3">
      <c r="A17" s="6">
        <v>12</v>
      </c>
      <c r="B17" s="3" t="s">
        <v>8</v>
      </c>
      <c r="C17" s="14" t="s">
        <v>45</v>
      </c>
      <c r="D17" s="3">
        <v>3</v>
      </c>
      <c r="E17" s="16">
        <v>0</v>
      </c>
      <c r="F17" s="15">
        <f>SUM(E17*D17)</f>
        <v>0</v>
      </c>
      <c r="G17" s="15">
        <f>F17*1.21</f>
        <v>0</v>
      </c>
    </row>
    <row r="18" spans="1:7" x14ac:dyDescent="0.3">
      <c r="A18" s="6">
        <v>13</v>
      </c>
      <c r="B18" s="3" t="s">
        <v>8</v>
      </c>
      <c r="C18" s="14" t="s">
        <v>60</v>
      </c>
      <c r="D18" s="3">
        <v>2</v>
      </c>
      <c r="E18" s="16">
        <v>0</v>
      </c>
      <c r="F18" s="15">
        <f>SUM(E18*D18)</f>
        <v>0</v>
      </c>
      <c r="G18" s="15">
        <f>F18*1.21</f>
        <v>0</v>
      </c>
    </row>
    <row r="19" spans="1:7" x14ac:dyDescent="0.3">
      <c r="A19" s="6">
        <v>14</v>
      </c>
      <c r="B19" s="3" t="s">
        <v>8</v>
      </c>
      <c r="C19" s="14" t="s">
        <v>59</v>
      </c>
      <c r="D19" s="3">
        <v>1</v>
      </c>
      <c r="E19" s="16">
        <v>0</v>
      </c>
      <c r="F19" s="15">
        <f>SUM(E19*D19)</f>
        <v>0</v>
      </c>
      <c r="G19" s="15">
        <f>F19*1.21</f>
        <v>0</v>
      </c>
    </row>
    <row r="20" spans="1:7" x14ac:dyDescent="0.3">
      <c r="A20" s="6">
        <v>15</v>
      </c>
      <c r="B20" s="3" t="s">
        <v>8</v>
      </c>
      <c r="C20" s="5" t="s">
        <v>58</v>
      </c>
      <c r="D20" s="3">
        <v>2</v>
      </c>
      <c r="E20" s="16">
        <v>0</v>
      </c>
      <c r="F20" s="15">
        <f>SUM(E20*D20)</f>
        <v>0</v>
      </c>
      <c r="G20" s="15">
        <f>F20*1.21</f>
        <v>0</v>
      </c>
    </row>
    <row r="21" spans="1:7" x14ac:dyDescent="0.3">
      <c r="A21" s="6">
        <v>16</v>
      </c>
      <c r="B21" s="3" t="s">
        <v>8</v>
      </c>
      <c r="C21" s="5" t="s">
        <v>58</v>
      </c>
      <c r="D21" s="3">
        <v>2</v>
      </c>
      <c r="E21" s="16">
        <v>0</v>
      </c>
      <c r="F21" s="15">
        <f>SUM(E21*D21)</f>
        <v>0</v>
      </c>
      <c r="G21" s="15">
        <f>F21*1.21</f>
        <v>0</v>
      </c>
    </row>
    <row r="22" spans="1:7" x14ac:dyDescent="0.3">
      <c r="A22" s="6">
        <v>17</v>
      </c>
      <c r="B22" s="3" t="s">
        <v>8</v>
      </c>
      <c r="C22" s="5" t="s">
        <v>58</v>
      </c>
      <c r="D22" s="3">
        <v>1</v>
      </c>
      <c r="E22" s="16">
        <v>0</v>
      </c>
      <c r="F22" s="15">
        <f>SUM(E22*D22)</f>
        <v>0</v>
      </c>
      <c r="G22" s="15">
        <f>F22*1.21</f>
        <v>0</v>
      </c>
    </row>
    <row r="23" spans="1:7" x14ac:dyDescent="0.3">
      <c r="A23" s="6">
        <v>18</v>
      </c>
      <c r="B23" s="3" t="s">
        <v>8</v>
      </c>
      <c r="C23" s="5" t="s">
        <v>57</v>
      </c>
      <c r="D23" s="3">
        <v>1</v>
      </c>
      <c r="E23" s="16">
        <v>0</v>
      </c>
      <c r="F23" s="15">
        <f>SUM(E23*D23)</f>
        <v>0</v>
      </c>
      <c r="G23" s="58">
        <f>F23*1.21</f>
        <v>0</v>
      </c>
    </row>
    <row r="24" spans="1:7" x14ac:dyDescent="0.3">
      <c r="A24" s="6">
        <v>19</v>
      </c>
      <c r="B24" s="3" t="s">
        <v>8</v>
      </c>
      <c r="C24" s="14" t="s">
        <v>56</v>
      </c>
      <c r="D24" s="3">
        <v>1</v>
      </c>
      <c r="E24" s="16">
        <v>0</v>
      </c>
      <c r="F24" s="15">
        <f>SUM(E24*D24)</f>
        <v>0</v>
      </c>
      <c r="G24" s="58">
        <f>F24*1.21</f>
        <v>0</v>
      </c>
    </row>
    <row r="25" spans="1:7" x14ac:dyDescent="0.3">
      <c r="A25" s="2">
        <v>20</v>
      </c>
      <c r="B25" s="3" t="s">
        <v>8</v>
      </c>
      <c r="C25" s="5" t="s">
        <v>0</v>
      </c>
      <c r="D25" s="3">
        <v>1</v>
      </c>
      <c r="E25" s="16">
        <v>0</v>
      </c>
      <c r="F25" s="15">
        <f>SUM(E25*D25)</f>
        <v>0</v>
      </c>
      <c r="G25" s="58">
        <f>F25*1.21</f>
        <v>0</v>
      </c>
    </row>
    <row r="26" spans="1:7" x14ac:dyDescent="0.3">
      <c r="A26" s="6">
        <v>21</v>
      </c>
      <c r="B26" s="3" t="s">
        <v>8</v>
      </c>
      <c r="C26" s="5" t="s">
        <v>13</v>
      </c>
      <c r="D26" s="3">
        <v>2</v>
      </c>
      <c r="E26" s="16">
        <v>0</v>
      </c>
      <c r="F26" s="15">
        <f>SUM(E26*D26)</f>
        <v>0</v>
      </c>
      <c r="G26" s="58">
        <f>F26*1.21</f>
        <v>0</v>
      </c>
    </row>
    <row r="27" spans="1:7" x14ac:dyDescent="0.3">
      <c r="A27" s="6">
        <v>22</v>
      </c>
      <c r="B27" s="3" t="s">
        <v>8</v>
      </c>
      <c r="C27" s="5" t="s">
        <v>55</v>
      </c>
      <c r="D27" s="3">
        <v>4</v>
      </c>
      <c r="E27" s="16">
        <v>0</v>
      </c>
      <c r="F27" s="15">
        <f>SUM(E27*D27)</f>
        <v>0</v>
      </c>
      <c r="G27" s="58">
        <f>F27*1.21</f>
        <v>0</v>
      </c>
    </row>
    <row r="28" spans="1:7" ht="15" thickBot="1" x14ac:dyDescent="0.35">
      <c r="A28" s="6">
        <v>23</v>
      </c>
      <c r="B28" s="3" t="s">
        <v>8</v>
      </c>
      <c r="C28" s="5" t="s">
        <v>54</v>
      </c>
      <c r="D28" s="3">
        <v>1</v>
      </c>
      <c r="E28" s="16">
        <v>0</v>
      </c>
      <c r="F28" s="15">
        <f>SUM(E28*D28)</f>
        <v>0</v>
      </c>
      <c r="G28" s="58">
        <f>F28*1.21</f>
        <v>0</v>
      </c>
    </row>
    <row r="29" spans="1:7" ht="15" customHeight="1" thickBot="1" x14ac:dyDescent="0.35">
      <c r="A29" s="6"/>
      <c r="B29" s="7"/>
      <c r="C29" s="8"/>
      <c r="D29" s="8"/>
      <c r="E29" s="18" t="s">
        <v>14</v>
      </c>
      <c r="F29" s="17">
        <f>SUM(F6:F28)</f>
        <v>0</v>
      </c>
      <c r="G29" s="24">
        <f>SUM(G6:G28)</f>
        <v>0</v>
      </c>
    </row>
    <row r="30" spans="1:7" ht="14.4" customHeight="1" x14ac:dyDescent="0.3">
      <c r="A30" s="9"/>
      <c r="B30" s="10"/>
      <c r="C30" s="9"/>
      <c r="D30" s="9"/>
      <c r="E30" s="11"/>
      <c r="F30" s="27" t="s">
        <v>15</v>
      </c>
      <c r="G30" s="57"/>
    </row>
    <row r="31" spans="1:7" ht="15" customHeight="1" thickBot="1" x14ac:dyDescent="0.35">
      <c r="A31" s="9"/>
      <c r="B31" s="10"/>
      <c r="C31" s="9"/>
      <c r="D31" s="9"/>
      <c r="E31" s="11"/>
      <c r="F31" s="28"/>
      <c r="G31" s="26"/>
    </row>
    <row r="32" spans="1:7" x14ac:dyDescent="0.3">
      <c r="C32" s="56" t="s">
        <v>53</v>
      </c>
    </row>
  </sheetData>
  <mergeCells count="3">
    <mergeCell ref="F30:F31"/>
    <mergeCell ref="G29:G31"/>
    <mergeCell ref="A1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E0ABC-E365-444D-AAC3-225C1C9BC9AA}">
  <dimension ref="A1:G24"/>
  <sheetViews>
    <sheetView workbookViewId="0">
      <selection activeCell="D20" sqref="D20"/>
    </sheetView>
  </sheetViews>
  <sheetFormatPr defaultRowHeight="14.4" x14ac:dyDescent="0.3"/>
  <cols>
    <col min="1" max="1" width="8.88671875" style="32"/>
    <col min="2" max="2" width="13.88671875" style="32" customWidth="1"/>
    <col min="3" max="3" width="74.6640625" style="32" customWidth="1"/>
    <col min="4" max="4" width="8.88671875" style="32"/>
    <col min="5" max="5" width="15.6640625" style="32" bestFit="1" customWidth="1"/>
    <col min="6" max="6" width="16" style="32" customWidth="1"/>
    <col min="7" max="7" width="33.21875" style="32" customWidth="1"/>
    <col min="8" max="16384" width="8.88671875" style="32"/>
  </cols>
  <sheetData>
    <row r="1" spans="1:7" x14ac:dyDescent="0.3">
      <c r="A1" s="38" t="s">
        <v>28</v>
      </c>
      <c r="B1" s="38"/>
      <c r="C1" s="38"/>
      <c r="D1" s="38"/>
      <c r="E1" s="38"/>
      <c r="F1" s="38"/>
      <c r="G1" s="38"/>
    </row>
    <row r="2" spans="1:7" x14ac:dyDescent="0.3">
      <c r="A2" s="38"/>
      <c r="B2" s="38"/>
      <c r="C2" s="38"/>
      <c r="D2" s="38"/>
      <c r="E2" s="38"/>
      <c r="F2" s="38"/>
      <c r="G2" s="38"/>
    </row>
    <row r="3" spans="1:7" ht="15.6" customHeight="1" x14ac:dyDescent="0.3">
      <c r="A3" s="38"/>
      <c r="B3" s="38"/>
      <c r="C3" s="38"/>
      <c r="D3" s="38"/>
      <c r="E3" s="38"/>
      <c r="F3" s="38"/>
      <c r="G3" s="38"/>
    </row>
    <row r="4" spans="1:7" ht="25.2" x14ac:dyDescent="0.3">
      <c r="A4" s="65" t="s">
        <v>1</v>
      </c>
      <c r="B4" s="64" t="s">
        <v>2</v>
      </c>
      <c r="C4" s="64" t="s">
        <v>3</v>
      </c>
      <c r="D4" s="64" t="s">
        <v>4</v>
      </c>
      <c r="E4" s="63" t="s">
        <v>5</v>
      </c>
      <c r="F4" s="63" t="s">
        <v>6</v>
      </c>
      <c r="G4" s="63" t="s">
        <v>7</v>
      </c>
    </row>
    <row r="5" spans="1:7" x14ac:dyDescent="0.3">
      <c r="A5" s="2">
        <v>1</v>
      </c>
      <c r="B5" s="12" t="s">
        <v>8</v>
      </c>
      <c r="C5" s="13" t="s">
        <v>72</v>
      </c>
      <c r="D5" s="3">
        <v>1</v>
      </c>
      <c r="E5" s="16">
        <v>0</v>
      </c>
      <c r="F5" s="15">
        <f>SUM(E5*D5)</f>
        <v>0</v>
      </c>
      <c r="G5" s="15">
        <f>F5*1.21</f>
        <v>0</v>
      </c>
    </row>
    <row r="6" spans="1:7" x14ac:dyDescent="0.3">
      <c r="A6" s="2">
        <v>2</v>
      </c>
      <c r="B6" s="12" t="s">
        <v>8</v>
      </c>
      <c r="C6" s="4" t="s">
        <v>9</v>
      </c>
      <c r="D6" s="3">
        <v>1</v>
      </c>
      <c r="E6" s="16">
        <v>0</v>
      </c>
      <c r="F6" s="15">
        <f>SUM(E6*D6)</f>
        <v>0</v>
      </c>
      <c r="G6" s="15">
        <f>F6*1.21</f>
        <v>0</v>
      </c>
    </row>
    <row r="7" spans="1:7" x14ac:dyDescent="0.3">
      <c r="A7" s="2">
        <v>3</v>
      </c>
      <c r="B7" s="12" t="s">
        <v>8</v>
      </c>
      <c r="C7" s="4" t="s">
        <v>10</v>
      </c>
      <c r="D7" s="3">
        <v>1</v>
      </c>
      <c r="E7" s="16">
        <v>0</v>
      </c>
      <c r="F7" s="15">
        <f>SUM(E7*D7)</f>
        <v>0</v>
      </c>
      <c r="G7" s="15">
        <f>F7*1.21</f>
        <v>0</v>
      </c>
    </row>
    <row r="8" spans="1:7" x14ac:dyDescent="0.3">
      <c r="A8" s="2">
        <v>4</v>
      </c>
      <c r="B8" s="12" t="s">
        <v>8</v>
      </c>
      <c r="C8" s="4" t="s">
        <v>71</v>
      </c>
      <c r="D8" s="3">
        <v>25</v>
      </c>
      <c r="E8" s="16">
        <v>0</v>
      </c>
      <c r="F8" s="15">
        <f>SUM(E8*D8)</f>
        <v>0</v>
      </c>
      <c r="G8" s="15">
        <f>F8*1.21</f>
        <v>0</v>
      </c>
    </row>
    <row r="9" spans="1:7" x14ac:dyDescent="0.3">
      <c r="A9" s="2">
        <v>5</v>
      </c>
      <c r="B9" s="12" t="s">
        <v>8</v>
      </c>
      <c r="C9" s="4" t="s">
        <v>11</v>
      </c>
      <c r="D9" s="3">
        <v>25</v>
      </c>
      <c r="E9" s="16">
        <v>0</v>
      </c>
      <c r="F9" s="15">
        <f>SUM(E9*D9)</f>
        <v>0</v>
      </c>
      <c r="G9" s="15">
        <f>F9*1.21</f>
        <v>0</v>
      </c>
    </row>
    <row r="10" spans="1:7" x14ac:dyDescent="0.3">
      <c r="A10" s="2">
        <v>6</v>
      </c>
      <c r="B10" s="12" t="s">
        <v>8</v>
      </c>
      <c r="C10" s="4" t="s">
        <v>70</v>
      </c>
      <c r="D10" s="3">
        <v>1</v>
      </c>
      <c r="E10" s="16">
        <v>0</v>
      </c>
      <c r="F10" s="15">
        <f>SUM(E10*D10)</f>
        <v>0</v>
      </c>
      <c r="G10" s="15">
        <f>F10*1.21</f>
        <v>0</v>
      </c>
    </row>
    <row r="11" spans="1:7" x14ac:dyDescent="0.3">
      <c r="A11" s="2">
        <v>7</v>
      </c>
      <c r="B11" s="12" t="s">
        <v>8</v>
      </c>
      <c r="C11" s="4" t="s">
        <v>69</v>
      </c>
      <c r="D11" s="3">
        <v>1</v>
      </c>
      <c r="E11" s="16">
        <v>0</v>
      </c>
      <c r="F11" s="15">
        <f>SUM(E11*D11)</f>
        <v>0</v>
      </c>
      <c r="G11" s="15">
        <f>F11*1.21</f>
        <v>0</v>
      </c>
    </row>
    <row r="12" spans="1:7" x14ac:dyDescent="0.3">
      <c r="A12" s="2">
        <v>8</v>
      </c>
      <c r="B12" s="12" t="s">
        <v>8</v>
      </c>
      <c r="C12" s="4" t="s">
        <v>16</v>
      </c>
      <c r="D12" s="3">
        <v>1</v>
      </c>
      <c r="E12" s="16">
        <v>0</v>
      </c>
      <c r="F12" s="15">
        <f>SUM(E12*D12)</f>
        <v>0</v>
      </c>
      <c r="G12" s="15">
        <f>F12*1.21</f>
        <v>0</v>
      </c>
    </row>
    <row r="13" spans="1:7" x14ac:dyDescent="0.3">
      <c r="A13" s="2">
        <v>9</v>
      </c>
      <c r="B13" s="12" t="s">
        <v>8</v>
      </c>
      <c r="C13" s="4" t="s">
        <v>17</v>
      </c>
      <c r="D13" s="3">
        <v>2</v>
      </c>
      <c r="E13" s="16">
        <v>0</v>
      </c>
      <c r="F13" s="15">
        <f>SUM(E13*D13)</f>
        <v>0</v>
      </c>
      <c r="G13" s="15">
        <f>F13*1.21</f>
        <v>0</v>
      </c>
    </row>
    <row r="14" spans="1:7" x14ac:dyDescent="0.3">
      <c r="A14" s="2">
        <v>10</v>
      </c>
      <c r="B14" s="12" t="s">
        <v>8</v>
      </c>
      <c r="C14" s="4" t="s">
        <v>12</v>
      </c>
      <c r="D14" s="3">
        <v>10</v>
      </c>
      <c r="E14" s="16">
        <v>0</v>
      </c>
      <c r="F14" s="15">
        <f>SUM(E14*D14)</f>
        <v>0</v>
      </c>
      <c r="G14" s="15">
        <f>F14*1.21</f>
        <v>0</v>
      </c>
    </row>
    <row r="15" spans="1:7" x14ac:dyDescent="0.3">
      <c r="A15" s="2">
        <v>11</v>
      </c>
      <c r="B15" s="12" t="s">
        <v>8</v>
      </c>
      <c r="C15" s="13" t="s">
        <v>68</v>
      </c>
      <c r="D15" s="3">
        <v>13.3</v>
      </c>
      <c r="E15" s="16">
        <v>0</v>
      </c>
      <c r="F15" s="15">
        <f>SUM(E15*D15)</f>
        <v>0</v>
      </c>
      <c r="G15" s="15">
        <f>F15*1.21</f>
        <v>0</v>
      </c>
    </row>
    <row r="16" spans="1:7" x14ac:dyDescent="0.3">
      <c r="A16" s="2">
        <v>12</v>
      </c>
      <c r="B16" s="12" t="s">
        <v>8</v>
      </c>
      <c r="C16" s="4" t="s">
        <v>67</v>
      </c>
      <c r="D16" s="3">
        <v>3</v>
      </c>
      <c r="E16" s="16">
        <v>0</v>
      </c>
      <c r="F16" s="15">
        <f>SUM(E16*D16)</f>
        <v>0</v>
      </c>
      <c r="G16" s="15">
        <f>F16*1.21</f>
        <v>0</v>
      </c>
    </row>
    <row r="17" spans="1:7" x14ac:dyDescent="0.3">
      <c r="A17" s="2">
        <v>13</v>
      </c>
      <c r="B17" s="12" t="s">
        <v>8</v>
      </c>
      <c r="C17" s="5" t="s">
        <v>0</v>
      </c>
      <c r="D17" s="3">
        <v>1</v>
      </c>
      <c r="E17" s="16">
        <v>0</v>
      </c>
      <c r="F17" s="15">
        <f>SUM(E17*D17)</f>
        <v>0</v>
      </c>
      <c r="G17" s="15">
        <f>F17*1.21</f>
        <v>0</v>
      </c>
    </row>
    <row r="18" spans="1:7" x14ac:dyDescent="0.3">
      <c r="A18" s="2">
        <v>14</v>
      </c>
      <c r="B18" s="12" t="s">
        <v>8</v>
      </c>
      <c r="C18" s="5" t="s">
        <v>13</v>
      </c>
      <c r="D18" s="3">
        <v>3</v>
      </c>
      <c r="E18" s="16">
        <v>0</v>
      </c>
      <c r="F18" s="15">
        <f>SUM(E18*D18)</f>
        <v>0</v>
      </c>
      <c r="G18" s="15">
        <f>F18*1.21</f>
        <v>0</v>
      </c>
    </row>
    <row r="19" spans="1:7" x14ac:dyDescent="0.3">
      <c r="A19" s="2">
        <v>15</v>
      </c>
      <c r="B19" s="12" t="s">
        <v>8</v>
      </c>
      <c r="C19" s="4" t="s">
        <v>18</v>
      </c>
      <c r="D19" s="3">
        <v>3</v>
      </c>
      <c r="E19" s="16">
        <v>0</v>
      </c>
      <c r="F19" s="15">
        <f>SUM(E19*D19)</f>
        <v>0</v>
      </c>
      <c r="G19" s="15">
        <f>F19*1.21</f>
        <v>0</v>
      </c>
    </row>
    <row r="20" spans="1:7" ht="15" thickBot="1" x14ac:dyDescent="0.35">
      <c r="A20" s="2">
        <v>16</v>
      </c>
      <c r="B20" s="12" t="s">
        <v>8</v>
      </c>
      <c r="C20" s="4" t="s">
        <v>19</v>
      </c>
      <c r="D20" s="3">
        <v>1</v>
      </c>
      <c r="E20" s="16">
        <v>0</v>
      </c>
      <c r="F20" s="15">
        <f>SUM(E20*D20)</f>
        <v>0</v>
      </c>
      <c r="G20" s="15">
        <f>F20*1.21</f>
        <v>0</v>
      </c>
    </row>
    <row r="21" spans="1:7" ht="15" customHeight="1" thickBot="1" x14ac:dyDescent="0.35">
      <c r="A21" s="2"/>
      <c r="B21" s="7"/>
      <c r="C21" s="62"/>
      <c r="D21" s="62"/>
      <c r="E21" s="18" t="s">
        <v>14</v>
      </c>
      <c r="F21" s="17">
        <f>SUM(F5:F20)</f>
        <v>0</v>
      </c>
      <c r="G21" s="24">
        <f>SUM(G5:G20)</f>
        <v>0</v>
      </c>
    </row>
    <row r="22" spans="1:7" ht="14.4" customHeight="1" x14ac:dyDescent="0.3">
      <c r="A22" s="61"/>
      <c r="B22" s="10"/>
      <c r="C22" s="61"/>
      <c r="D22" s="61"/>
      <c r="E22" s="11"/>
      <c r="F22" s="27" t="s">
        <v>15</v>
      </c>
      <c r="G22" s="57"/>
    </row>
    <row r="23" spans="1:7" ht="15" customHeight="1" thickBot="1" x14ac:dyDescent="0.35">
      <c r="A23" s="61"/>
      <c r="B23" s="10"/>
      <c r="C23" s="61"/>
      <c r="D23" s="61"/>
      <c r="E23" s="11"/>
      <c r="F23" s="28"/>
      <c r="G23" s="26"/>
    </row>
    <row r="24" spans="1:7" x14ac:dyDescent="0.3">
      <c r="C24" s="56" t="s">
        <v>29</v>
      </c>
    </row>
  </sheetData>
  <mergeCells count="3">
    <mergeCell ref="F22:F23"/>
    <mergeCell ref="G21:G23"/>
    <mergeCell ref="A1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DF089-E96C-428B-982C-BBA13D7BD491}">
  <dimension ref="A1:G40"/>
  <sheetViews>
    <sheetView topLeftCell="A19" workbookViewId="0">
      <selection activeCell="E34" sqref="E34"/>
    </sheetView>
  </sheetViews>
  <sheetFormatPr defaultRowHeight="14.4" x14ac:dyDescent="0.3"/>
  <cols>
    <col min="1" max="1" width="8.88671875" style="32"/>
    <col min="2" max="2" width="12.6640625" style="32" customWidth="1"/>
    <col min="3" max="3" width="74.6640625" style="32" customWidth="1"/>
    <col min="4" max="4" width="8.88671875" style="32"/>
    <col min="5" max="5" width="15.6640625" style="32" bestFit="1" customWidth="1"/>
    <col min="6" max="6" width="16" style="32" customWidth="1"/>
    <col min="7" max="7" width="19.44140625" style="32" customWidth="1"/>
    <col min="8" max="16384" width="8.88671875" style="32"/>
  </cols>
  <sheetData>
    <row r="1" spans="1:7" x14ac:dyDescent="0.3">
      <c r="A1" s="38" t="s">
        <v>28</v>
      </c>
      <c r="B1" s="38"/>
      <c r="C1" s="38"/>
      <c r="D1" s="38"/>
      <c r="E1" s="38"/>
      <c r="F1" s="38"/>
      <c r="G1" s="38"/>
    </row>
    <row r="2" spans="1:7" x14ac:dyDescent="0.3">
      <c r="A2" s="38"/>
      <c r="B2" s="38"/>
      <c r="C2" s="38"/>
      <c r="D2" s="38"/>
      <c r="E2" s="38"/>
      <c r="F2" s="38"/>
      <c r="G2" s="38"/>
    </row>
    <row r="3" spans="1:7" x14ac:dyDescent="0.3">
      <c r="A3" s="38"/>
      <c r="B3" s="38"/>
      <c r="C3" s="38"/>
      <c r="D3" s="38"/>
      <c r="E3" s="38"/>
      <c r="F3" s="38"/>
      <c r="G3" s="38"/>
    </row>
    <row r="4" spans="1:7" x14ac:dyDescent="0.3">
      <c r="A4" s="38"/>
      <c r="B4" s="38"/>
      <c r="C4" s="38"/>
      <c r="D4" s="38"/>
      <c r="E4" s="38"/>
      <c r="F4" s="38"/>
      <c r="G4" s="38"/>
    </row>
    <row r="5" spans="1:7" ht="25.2" x14ac:dyDescent="0.3">
      <c r="A5" s="21" t="s">
        <v>1</v>
      </c>
      <c r="B5" s="22" t="s">
        <v>2</v>
      </c>
      <c r="C5" s="22" t="s">
        <v>3</v>
      </c>
      <c r="D5" s="22" t="s">
        <v>4</v>
      </c>
      <c r="E5" s="23" t="s">
        <v>5</v>
      </c>
      <c r="F5" s="23" t="s">
        <v>6</v>
      </c>
      <c r="G5" s="23" t="s">
        <v>7</v>
      </c>
    </row>
    <row r="6" spans="1:7" x14ac:dyDescent="0.3">
      <c r="A6" s="2">
        <v>1</v>
      </c>
      <c r="B6" s="3" t="s">
        <v>8</v>
      </c>
      <c r="C6" s="4" t="s">
        <v>52</v>
      </c>
      <c r="D6" s="3">
        <v>1</v>
      </c>
      <c r="E6" s="16">
        <v>0</v>
      </c>
      <c r="F6" s="15">
        <f>SUM(E6*D6)</f>
        <v>0</v>
      </c>
      <c r="G6" s="15">
        <f>F6*1.21</f>
        <v>0</v>
      </c>
    </row>
    <row r="7" spans="1:7" x14ac:dyDescent="0.3">
      <c r="A7" s="2">
        <v>2</v>
      </c>
      <c r="B7" s="3" t="s">
        <v>8</v>
      </c>
      <c r="C7" s="4" t="s">
        <v>9</v>
      </c>
      <c r="D7" s="3">
        <v>1</v>
      </c>
      <c r="E7" s="16">
        <v>0</v>
      </c>
      <c r="F7" s="15">
        <f>SUM(E7*D7)</f>
        <v>0</v>
      </c>
      <c r="G7" s="15">
        <f>F7*1.21</f>
        <v>0</v>
      </c>
    </row>
    <row r="8" spans="1:7" x14ac:dyDescent="0.3">
      <c r="A8" s="2">
        <v>3</v>
      </c>
      <c r="B8" s="3" t="s">
        <v>8</v>
      </c>
      <c r="C8" s="4" t="s">
        <v>10</v>
      </c>
      <c r="D8" s="3">
        <v>2</v>
      </c>
      <c r="E8" s="16">
        <v>0</v>
      </c>
      <c r="F8" s="15">
        <f>SUM(E8*D8)</f>
        <v>0</v>
      </c>
      <c r="G8" s="15">
        <f>F8*1.21</f>
        <v>0</v>
      </c>
    </row>
    <row r="9" spans="1:7" x14ac:dyDescent="0.3">
      <c r="A9" s="2">
        <v>4</v>
      </c>
      <c r="B9" s="3" t="s">
        <v>8</v>
      </c>
      <c r="C9" s="4" t="s">
        <v>90</v>
      </c>
      <c r="D9" s="3">
        <v>30</v>
      </c>
      <c r="E9" s="16">
        <v>0</v>
      </c>
      <c r="F9" s="15">
        <f>SUM(E9*D9)</f>
        <v>0</v>
      </c>
      <c r="G9" s="15">
        <f>F9*1.21</f>
        <v>0</v>
      </c>
    </row>
    <row r="10" spans="1:7" x14ac:dyDescent="0.3">
      <c r="A10" s="2">
        <v>5</v>
      </c>
      <c r="B10" s="3" t="s">
        <v>8</v>
      </c>
      <c r="C10" s="4" t="s">
        <v>11</v>
      </c>
      <c r="D10" s="3">
        <v>30</v>
      </c>
      <c r="E10" s="16">
        <v>0</v>
      </c>
      <c r="F10" s="15">
        <f>SUM(E10*D10)</f>
        <v>0</v>
      </c>
      <c r="G10" s="15">
        <f>F10*1.21</f>
        <v>0</v>
      </c>
    </row>
    <row r="11" spans="1:7" x14ac:dyDescent="0.3">
      <c r="A11" s="2">
        <v>6</v>
      </c>
      <c r="B11" s="3" t="s">
        <v>8</v>
      </c>
      <c r="C11" s="4" t="s">
        <v>89</v>
      </c>
      <c r="D11" s="3">
        <v>1</v>
      </c>
      <c r="E11" s="16">
        <v>0</v>
      </c>
      <c r="F11" s="15">
        <f>SUM(E11*D11)</f>
        <v>0</v>
      </c>
      <c r="G11" s="15">
        <f>F11*1.21</f>
        <v>0</v>
      </c>
    </row>
    <row r="12" spans="1:7" x14ac:dyDescent="0.3">
      <c r="A12" s="2">
        <v>7</v>
      </c>
      <c r="B12" s="3" t="s">
        <v>8</v>
      </c>
      <c r="C12" s="4" t="s">
        <v>88</v>
      </c>
      <c r="D12" s="3">
        <v>2</v>
      </c>
      <c r="E12" s="16">
        <v>0</v>
      </c>
      <c r="F12" s="15">
        <f>SUM(E12*D12)</f>
        <v>0</v>
      </c>
      <c r="G12" s="15">
        <f>F12*1.21</f>
        <v>0</v>
      </c>
    </row>
    <row r="13" spans="1:7" x14ac:dyDescent="0.3">
      <c r="A13" s="2">
        <v>8</v>
      </c>
      <c r="B13" s="3" t="s">
        <v>8</v>
      </c>
      <c r="C13" s="4" t="s">
        <v>76</v>
      </c>
      <c r="D13" s="3">
        <v>5</v>
      </c>
      <c r="E13" s="16">
        <v>0</v>
      </c>
      <c r="F13" s="15">
        <f>SUM(E13*D13)</f>
        <v>0</v>
      </c>
      <c r="G13" s="15">
        <f>F13*1.21</f>
        <v>0</v>
      </c>
    </row>
    <row r="14" spans="1:7" x14ac:dyDescent="0.3">
      <c r="A14" s="2">
        <v>9</v>
      </c>
      <c r="B14" s="3" t="s">
        <v>8</v>
      </c>
      <c r="C14" s="4" t="s">
        <v>87</v>
      </c>
      <c r="D14" s="3">
        <v>2</v>
      </c>
      <c r="E14" s="16">
        <v>0</v>
      </c>
      <c r="F14" s="15">
        <f>SUM(E14*D14)</f>
        <v>0</v>
      </c>
      <c r="G14" s="15">
        <f>F14*1.21</f>
        <v>0</v>
      </c>
    </row>
    <row r="15" spans="1:7" x14ac:dyDescent="0.3">
      <c r="A15" s="2">
        <v>10</v>
      </c>
      <c r="B15" s="3" t="s">
        <v>8</v>
      </c>
      <c r="C15" s="4" t="s">
        <v>86</v>
      </c>
      <c r="D15" s="3">
        <v>1</v>
      </c>
      <c r="E15" s="16">
        <v>0</v>
      </c>
      <c r="F15" s="15">
        <f>SUM(E15*D15)</f>
        <v>0</v>
      </c>
      <c r="G15" s="15">
        <f>F15*1.21</f>
        <v>0</v>
      </c>
    </row>
    <row r="16" spans="1:7" x14ac:dyDescent="0.3">
      <c r="A16" s="2">
        <v>11</v>
      </c>
      <c r="B16" s="3" t="s">
        <v>8</v>
      </c>
      <c r="C16" s="4" t="s">
        <v>9</v>
      </c>
      <c r="D16" s="3">
        <v>1</v>
      </c>
      <c r="E16" s="16">
        <v>0</v>
      </c>
      <c r="F16" s="15">
        <f>SUM(E16*D16)</f>
        <v>0</v>
      </c>
      <c r="G16" s="15">
        <f>F16*1.21</f>
        <v>0</v>
      </c>
    </row>
    <row r="17" spans="1:7" x14ac:dyDescent="0.3">
      <c r="A17" s="2">
        <v>12</v>
      </c>
      <c r="B17" s="3" t="s">
        <v>8</v>
      </c>
      <c r="C17" s="4" t="s">
        <v>85</v>
      </c>
      <c r="D17" s="3">
        <v>2</v>
      </c>
      <c r="E17" s="16">
        <v>0</v>
      </c>
      <c r="F17" s="15">
        <f>SUM(E17*D17)</f>
        <v>0</v>
      </c>
      <c r="G17" s="15">
        <f>F17*1.21</f>
        <v>0</v>
      </c>
    </row>
    <row r="18" spans="1:7" x14ac:dyDescent="0.3">
      <c r="A18" s="2">
        <v>13</v>
      </c>
      <c r="B18" s="3" t="s">
        <v>8</v>
      </c>
      <c r="C18" s="4" t="s">
        <v>84</v>
      </c>
      <c r="D18" s="3">
        <v>7</v>
      </c>
      <c r="E18" s="16">
        <v>0</v>
      </c>
      <c r="F18" s="15">
        <f>SUM(E18*D18)</f>
        <v>0</v>
      </c>
      <c r="G18" s="15">
        <f>F18*1.21</f>
        <v>0</v>
      </c>
    </row>
    <row r="19" spans="1:7" x14ac:dyDescent="0.3">
      <c r="A19" s="2">
        <v>14</v>
      </c>
      <c r="B19" s="3" t="s">
        <v>8</v>
      </c>
      <c r="C19" s="4" t="s">
        <v>83</v>
      </c>
      <c r="D19" s="3">
        <v>17</v>
      </c>
      <c r="E19" s="16">
        <v>0</v>
      </c>
      <c r="F19" s="15">
        <f>SUM(E19*D19)</f>
        <v>0</v>
      </c>
      <c r="G19" s="15">
        <f>F19*1.21</f>
        <v>0</v>
      </c>
    </row>
    <row r="20" spans="1:7" x14ac:dyDescent="0.3">
      <c r="A20" s="2">
        <v>15</v>
      </c>
      <c r="B20" s="3" t="s">
        <v>8</v>
      </c>
      <c r="C20" s="4" t="s">
        <v>11</v>
      </c>
      <c r="D20" s="3">
        <v>16</v>
      </c>
      <c r="E20" s="16">
        <v>0</v>
      </c>
      <c r="F20" s="15">
        <f>SUM(E20*D20)</f>
        <v>0</v>
      </c>
      <c r="G20" s="15">
        <f>F20*1.21</f>
        <v>0</v>
      </c>
    </row>
    <row r="21" spans="1:7" x14ac:dyDescent="0.3">
      <c r="A21" s="2">
        <v>16</v>
      </c>
      <c r="B21" s="3" t="s">
        <v>8</v>
      </c>
      <c r="C21" s="5" t="s">
        <v>82</v>
      </c>
      <c r="D21" s="3">
        <v>3</v>
      </c>
      <c r="E21" s="16">
        <v>0</v>
      </c>
      <c r="F21" s="15">
        <f>SUM(E21*D21)</f>
        <v>0</v>
      </c>
      <c r="G21" s="15">
        <f>F21*1.21</f>
        <v>0</v>
      </c>
    </row>
    <row r="22" spans="1:7" x14ac:dyDescent="0.3">
      <c r="A22" s="2">
        <v>17</v>
      </c>
      <c r="B22" s="3" t="s">
        <v>8</v>
      </c>
      <c r="C22" s="5" t="s">
        <v>81</v>
      </c>
      <c r="D22" s="3">
        <v>2</v>
      </c>
      <c r="E22" s="16">
        <v>0</v>
      </c>
      <c r="F22" s="15">
        <f>SUM(E22*D22)</f>
        <v>0</v>
      </c>
      <c r="G22" s="15">
        <f>F22*1.21</f>
        <v>0</v>
      </c>
    </row>
    <row r="23" spans="1:7" x14ac:dyDescent="0.3">
      <c r="A23" s="2">
        <v>18</v>
      </c>
      <c r="B23" s="3" t="s">
        <v>8</v>
      </c>
      <c r="C23" s="5" t="s">
        <v>80</v>
      </c>
      <c r="D23" s="3">
        <v>5</v>
      </c>
      <c r="E23" s="16">
        <v>0</v>
      </c>
      <c r="F23" s="15">
        <f>SUM(E23*D23)</f>
        <v>0</v>
      </c>
      <c r="G23" s="15">
        <f>F23*1.21</f>
        <v>0</v>
      </c>
    </row>
    <row r="24" spans="1:7" x14ac:dyDescent="0.3">
      <c r="A24" s="2">
        <v>19</v>
      </c>
      <c r="B24" s="3" t="s">
        <v>8</v>
      </c>
      <c r="C24" s="67" t="s">
        <v>79</v>
      </c>
      <c r="D24" s="3">
        <v>1</v>
      </c>
      <c r="E24" s="16">
        <v>0</v>
      </c>
      <c r="F24" s="15">
        <f>SUM(E24*D24)</f>
        <v>0</v>
      </c>
      <c r="G24" s="15">
        <f>F24*1.21</f>
        <v>0</v>
      </c>
    </row>
    <row r="25" spans="1:7" x14ac:dyDescent="0.3">
      <c r="A25" s="2">
        <v>20</v>
      </c>
      <c r="B25" s="3" t="s">
        <v>8</v>
      </c>
      <c r="C25" s="5" t="s">
        <v>78</v>
      </c>
      <c r="D25" s="3">
        <v>4.5</v>
      </c>
      <c r="E25" s="16">
        <v>0</v>
      </c>
      <c r="F25" s="15">
        <f>SUM(E25*D25)</f>
        <v>0</v>
      </c>
      <c r="G25" s="15">
        <f>F25*1.21</f>
        <v>0</v>
      </c>
    </row>
    <row r="26" spans="1:7" x14ac:dyDescent="0.3">
      <c r="A26" s="2">
        <v>21</v>
      </c>
      <c r="B26" s="3" t="s">
        <v>8</v>
      </c>
      <c r="C26" s="4" t="s">
        <v>76</v>
      </c>
      <c r="D26" s="3">
        <v>4</v>
      </c>
      <c r="E26" s="16">
        <v>0</v>
      </c>
      <c r="F26" s="15">
        <f>SUM(E26*D26)</f>
        <v>0</v>
      </c>
      <c r="G26" s="15">
        <f>F26*1.21</f>
        <v>0</v>
      </c>
    </row>
    <row r="27" spans="1:7" x14ac:dyDescent="0.3">
      <c r="A27" s="2">
        <v>22</v>
      </c>
      <c r="B27" s="3" t="s">
        <v>8</v>
      </c>
      <c r="C27" s="5" t="s">
        <v>77</v>
      </c>
      <c r="D27" s="3">
        <v>1</v>
      </c>
      <c r="E27" s="16">
        <v>0</v>
      </c>
      <c r="F27" s="15">
        <f>SUM(E27*D27)</f>
        <v>0</v>
      </c>
      <c r="G27" s="15">
        <f>F27*1.21</f>
        <v>0</v>
      </c>
    </row>
    <row r="28" spans="1:7" x14ac:dyDescent="0.3">
      <c r="A28" s="2">
        <v>23</v>
      </c>
      <c r="B28" s="3" t="s">
        <v>8</v>
      </c>
      <c r="C28" s="5" t="s">
        <v>74</v>
      </c>
      <c r="D28" s="3">
        <v>1</v>
      </c>
      <c r="E28" s="16">
        <v>0</v>
      </c>
      <c r="F28" s="15">
        <f>SUM(E28*D28)</f>
        <v>0</v>
      </c>
      <c r="G28" s="15">
        <f>F28*1.21</f>
        <v>0</v>
      </c>
    </row>
    <row r="29" spans="1:7" x14ac:dyDescent="0.3">
      <c r="A29" s="2">
        <v>24</v>
      </c>
      <c r="B29" s="3" t="s">
        <v>8</v>
      </c>
      <c r="C29" s="4" t="s">
        <v>76</v>
      </c>
      <c r="D29" s="3">
        <v>2</v>
      </c>
      <c r="E29" s="16">
        <v>0</v>
      </c>
      <c r="F29" s="15">
        <f>SUM(E29*D29)</f>
        <v>0</v>
      </c>
      <c r="G29" s="15">
        <f>F29*1.21</f>
        <v>0</v>
      </c>
    </row>
    <row r="30" spans="1:7" x14ac:dyDescent="0.3">
      <c r="A30" s="2">
        <v>25</v>
      </c>
      <c r="B30" s="3" t="s">
        <v>8</v>
      </c>
      <c r="C30" s="5" t="s">
        <v>75</v>
      </c>
      <c r="D30" s="3">
        <v>1</v>
      </c>
      <c r="E30" s="16">
        <v>0</v>
      </c>
      <c r="F30" s="15">
        <f>SUM(E30*D30)</f>
        <v>0</v>
      </c>
      <c r="G30" s="15">
        <f>F30*1.21</f>
        <v>0</v>
      </c>
    </row>
    <row r="31" spans="1:7" x14ac:dyDescent="0.3">
      <c r="A31" s="2">
        <v>26</v>
      </c>
      <c r="B31" s="3" t="s">
        <v>8</v>
      </c>
      <c r="C31" s="5" t="s">
        <v>74</v>
      </c>
      <c r="D31" s="3">
        <v>1</v>
      </c>
      <c r="E31" s="16">
        <v>0</v>
      </c>
      <c r="F31" s="15">
        <f>SUM(E31*D31)</f>
        <v>0</v>
      </c>
      <c r="G31" s="15">
        <f>F31*1.21</f>
        <v>0</v>
      </c>
    </row>
    <row r="32" spans="1:7" x14ac:dyDescent="0.3">
      <c r="A32" s="2">
        <v>27</v>
      </c>
      <c r="B32" s="3" t="s">
        <v>8</v>
      </c>
      <c r="C32" s="5" t="s">
        <v>73</v>
      </c>
      <c r="D32" s="3">
        <v>3</v>
      </c>
      <c r="E32" s="16">
        <v>0</v>
      </c>
      <c r="F32" s="15">
        <f>SUM(E32*D32)</f>
        <v>0</v>
      </c>
      <c r="G32" s="15">
        <f>F32*1.21</f>
        <v>0</v>
      </c>
    </row>
    <row r="33" spans="1:7" x14ac:dyDescent="0.3">
      <c r="A33" s="2">
        <v>28</v>
      </c>
      <c r="B33" s="3" t="s">
        <v>8</v>
      </c>
      <c r="C33" s="4" t="s">
        <v>12</v>
      </c>
      <c r="D33" s="3">
        <v>11</v>
      </c>
      <c r="E33" s="16">
        <v>0</v>
      </c>
      <c r="F33" s="15">
        <f>SUM(E33*D33)</f>
        <v>0</v>
      </c>
      <c r="G33" s="15">
        <f>F33*1.21</f>
        <v>0</v>
      </c>
    </row>
    <row r="34" spans="1:7" x14ac:dyDescent="0.3">
      <c r="A34" s="2">
        <v>29</v>
      </c>
      <c r="B34" s="3" t="s">
        <v>8</v>
      </c>
      <c r="C34" s="5" t="s">
        <v>0</v>
      </c>
      <c r="D34" s="3">
        <v>1</v>
      </c>
      <c r="E34" s="16">
        <v>0</v>
      </c>
      <c r="F34" s="15">
        <f>SUM(E34*D34)</f>
        <v>0</v>
      </c>
      <c r="G34" s="15">
        <f>F34*1.21</f>
        <v>0</v>
      </c>
    </row>
    <row r="35" spans="1:7" x14ac:dyDescent="0.3">
      <c r="A35" s="2">
        <v>30</v>
      </c>
      <c r="B35" s="3" t="s">
        <v>8</v>
      </c>
      <c r="C35" s="5" t="s">
        <v>13</v>
      </c>
      <c r="D35" s="3">
        <v>2</v>
      </c>
      <c r="E35" s="16">
        <v>0</v>
      </c>
      <c r="F35" s="15">
        <f>SUM(E35*D35)</f>
        <v>0</v>
      </c>
      <c r="G35" s="15">
        <f>F35*1.21</f>
        <v>0</v>
      </c>
    </row>
    <row r="36" spans="1:7" x14ac:dyDescent="0.3">
      <c r="A36" s="2">
        <v>31</v>
      </c>
      <c r="B36" s="3" t="s">
        <v>8</v>
      </c>
      <c r="C36" s="5" t="s">
        <v>55</v>
      </c>
      <c r="D36" s="3">
        <v>3</v>
      </c>
      <c r="E36" s="16">
        <v>0</v>
      </c>
      <c r="F36" s="15">
        <f>SUM(E36*D36)</f>
        <v>0</v>
      </c>
      <c r="G36" s="15">
        <f>F36*1.21</f>
        <v>0</v>
      </c>
    </row>
    <row r="37" spans="1:7" ht="15" thickBot="1" x14ac:dyDescent="0.35">
      <c r="A37" s="2">
        <v>32</v>
      </c>
      <c r="B37" s="3" t="s">
        <v>8</v>
      </c>
      <c r="C37" s="5" t="s">
        <v>54</v>
      </c>
      <c r="D37" s="3">
        <v>1</v>
      </c>
      <c r="E37" s="16">
        <v>0</v>
      </c>
      <c r="F37" s="15">
        <f>SUM(E37*D37)</f>
        <v>0</v>
      </c>
      <c r="G37" s="15">
        <f>F37*1.21</f>
        <v>0</v>
      </c>
    </row>
    <row r="38" spans="1:7" ht="15" customHeight="1" thickBot="1" x14ac:dyDescent="0.35">
      <c r="A38" s="6"/>
      <c r="B38" s="7"/>
      <c r="C38" s="8"/>
      <c r="D38" s="8"/>
      <c r="E38" s="18" t="s">
        <v>14</v>
      </c>
      <c r="F38" s="17">
        <f>SUM(F6:F37)</f>
        <v>0</v>
      </c>
      <c r="G38" s="53">
        <f>SUM(G6:G37)</f>
        <v>0</v>
      </c>
    </row>
    <row r="39" spans="1:7" ht="14.4" customHeight="1" x14ac:dyDescent="0.3">
      <c r="A39" s="9"/>
      <c r="B39" s="10"/>
      <c r="C39" s="9"/>
      <c r="D39" s="9"/>
      <c r="E39" s="11"/>
      <c r="F39" s="27" t="s">
        <v>15</v>
      </c>
      <c r="G39" s="66"/>
    </row>
    <row r="40" spans="1:7" ht="15" customHeight="1" thickBot="1" x14ac:dyDescent="0.35">
      <c r="A40" s="9"/>
      <c r="B40" s="10"/>
      <c r="C40" s="20" t="s">
        <v>53</v>
      </c>
      <c r="D40" s="9"/>
      <c r="E40" s="11"/>
      <c r="F40" s="28"/>
      <c r="G40" s="55"/>
    </row>
  </sheetData>
  <mergeCells count="3">
    <mergeCell ref="F39:F40"/>
    <mergeCell ref="G38:G40"/>
    <mergeCell ref="A1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Shrnutí</vt:lpstr>
      <vt:lpstr>ZŠ Edvarda Beneše</vt:lpstr>
      <vt:lpstr>ZŠ Malé Hoštice</vt:lpstr>
      <vt:lpstr>ZŠ Nový Svět</vt:lpstr>
      <vt:lpstr>ZŠ Šrámkova</vt:lpstr>
      <vt:lpstr>ZŠ Vrchní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2024-03-04T14:04:35Z</dcterms:modified>
</cp:coreProperties>
</file>